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31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69" i="1"/>
  <c r="L27"/>
  <c r="L363"/>
  <c r="L237"/>
  <c r="L195"/>
  <c r="L111"/>
  <c r="L153"/>
  <c r="L405"/>
  <c r="L321"/>
  <c r="L279"/>
  <c r="L13"/>
  <c r="J13"/>
  <c r="J17"/>
  <c r="J27"/>
  <c r="J47" s="1"/>
  <c r="J32"/>
  <c r="J39"/>
  <c r="J46"/>
  <c r="J55"/>
  <c r="J69"/>
  <c r="J59"/>
  <c r="J89" s="1"/>
  <c r="J74"/>
  <c r="J81"/>
  <c r="J88"/>
  <c r="J97"/>
  <c r="J131" s="1"/>
  <c r="J111"/>
  <c r="J101"/>
  <c r="J116"/>
  <c r="J123"/>
  <c r="J130"/>
  <c r="J139"/>
  <c r="J153"/>
  <c r="J143"/>
  <c r="J158"/>
  <c r="J173" s="1"/>
  <c r="J165"/>
  <c r="J172"/>
  <c r="J181"/>
  <c r="J215" s="1"/>
  <c r="J185"/>
  <c r="J195"/>
  <c r="J200"/>
  <c r="J207"/>
  <c r="J214"/>
  <c r="J223"/>
  <c r="J227"/>
  <c r="J237"/>
  <c r="J242"/>
  <c r="J249"/>
  <c r="J257" s="1"/>
  <c r="J256"/>
  <c r="J265"/>
  <c r="J299" s="1"/>
  <c r="J279"/>
  <c r="J269"/>
  <c r="J284"/>
  <c r="J291"/>
  <c r="J298"/>
  <c r="J307"/>
  <c r="J311"/>
  <c r="J321"/>
  <c r="J326"/>
  <c r="J333"/>
  <c r="J340"/>
  <c r="J349"/>
  <c r="J383" s="1"/>
  <c r="J353"/>
  <c r="J363"/>
  <c r="J368"/>
  <c r="J375"/>
  <c r="J382"/>
  <c r="J391"/>
  <c r="J425" s="1"/>
  <c r="J405"/>
  <c r="J395"/>
  <c r="J410"/>
  <c r="J417"/>
  <c r="J424"/>
  <c r="J433"/>
  <c r="J437"/>
  <c r="J467" s="1"/>
  <c r="J447"/>
  <c r="J452"/>
  <c r="J459"/>
  <c r="J466"/>
  <c r="J475"/>
  <c r="J509" s="1"/>
  <c r="J479"/>
  <c r="J489"/>
  <c r="J494"/>
  <c r="J501"/>
  <c r="J508"/>
  <c r="J517"/>
  <c r="J521"/>
  <c r="J531"/>
  <c r="J536"/>
  <c r="J551"/>
  <c r="J543"/>
  <c r="J550"/>
  <c r="J559"/>
  <c r="J563"/>
  <c r="J578"/>
  <c r="J585"/>
  <c r="J593" s="1"/>
  <c r="J592"/>
  <c r="I13"/>
  <c r="I17"/>
  <c r="I27"/>
  <c r="I32"/>
  <c r="I39"/>
  <c r="I46"/>
  <c r="I55"/>
  <c r="I69"/>
  <c r="I59"/>
  <c r="I74"/>
  <c r="I81"/>
  <c r="I88"/>
  <c r="I97"/>
  <c r="I111"/>
  <c r="I131" s="1"/>
  <c r="I101"/>
  <c r="I116"/>
  <c r="I123"/>
  <c r="I130"/>
  <c r="I139"/>
  <c r="I153"/>
  <c r="I143"/>
  <c r="I158"/>
  <c r="I165"/>
  <c r="I172"/>
  <c r="I181"/>
  <c r="I185"/>
  <c r="I195"/>
  <c r="I200"/>
  <c r="I215" s="1"/>
  <c r="I207"/>
  <c r="I214"/>
  <c r="I223"/>
  <c r="I237"/>
  <c r="I227"/>
  <c r="I242"/>
  <c r="I249"/>
  <c r="I256"/>
  <c r="I265"/>
  <c r="I299" s="1"/>
  <c r="I279"/>
  <c r="I269"/>
  <c r="I284"/>
  <c r="I291"/>
  <c r="I298"/>
  <c r="I307"/>
  <c r="I321"/>
  <c r="I311"/>
  <c r="I326"/>
  <c r="I333"/>
  <c r="I340"/>
  <c r="I349"/>
  <c r="I383" s="1"/>
  <c r="I353"/>
  <c r="I363"/>
  <c r="I368"/>
  <c r="I375"/>
  <c r="I382"/>
  <c r="I391"/>
  <c r="I405"/>
  <c r="I425" s="1"/>
  <c r="I395"/>
  <c r="I410"/>
  <c r="I417"/>
  <c r="I424"/>
  <c r="I433"/>
  <c r="I467" s="1"/>
  <c r="I437"/>
  <c r="I447"/>
  <c r="I452"/>
  <c r="I459"/>
  <c r="I466"/>
  <c r="I475"/>
  <c r="I479"/>
  <c r="I489"/>
  <c r="I509" s="1"/>
  <c r="I494"/>
  <c r="I501"/>
  <c r="I508"/>
  <c r="I517"/>
  <c r="I521"/>
  <c r="I531"/>
  <c r="I536"/>
  <c r="I551" s="1"/>
  <c r="I543"/>
  <c r="I550"/>
  <c r="I559"/>
  <c r="I578"/>
  <c r="I563"/>
  <c r="I585"/>
  <c r="I592"/>
  <c r="I593" s="1"/>
  <c r="H13"/>
  <c r="H27"/>
  <c r="H17"/>
  <c r="H32"/>
  <c r="H39"/>
  <c r="H46"/>
  <c r="H55"/>
  <c r="H59"/>
  <c r="H89" s="1"/>
  <c r="H69"/>
  <c r="H74"/>
  <c r="H81"/>
  <c r="H88"/>
  <c r="H97"/>
  <c r="H131" s="1"/>
  <c r="H101"/>
  <c r="H111"/>
  <c r="H116"/>
  <c r="H123"/>
  <c r="H130"/>
  <c r="H139"/>
  <c r="H153"/>
  <c r="H143"/>
  <c r="H173" s="1"/>
  <c r="H158"/>
  <c r="H165"/>
  <c r="H172"/>
  <c r="H181"/>
  <c r="H195"/>
  <c r="H185"/>
  <c r="H200"/>
  <c r="H207"/>
  <c r="H214"/>
  <c r="H223"/>
  <c r="H257" s="1"/>
  <c r="H237"/>
  <c r="H227"/>
  <c r="H242"/>
  <c r="H249"/>
  <c r="H256"/>
  <c r="H265"/>
  <c r="H299" s="1"/>
  <c r="H269"/>
  <c r="H279"/>
  <c r="H284"/>
  <c r="H291"/>
  <c r="H298"/>
  <c r="H307"/>
  <c r="H311"/>
  <c r="H321"/>
  <c r="H326"/>
  <c r="H333"/>
  <c r="H340"/>
  <c r="H349"/>
  <c r="H383" s="1"/>
  <c r="H363"/>
  <c r="H353"/>
  <c r="H368"/>
  <c r="H375"/>
  <c r="H382"/>
  <c r="H391"/>
  <c r="H395"/>
  <c r="H425" s="1"/>
  <c r="H405"/>
  <c r="H410"/>
  <c r="H417"/>
  <c r="H424"/>
  <c r="H433"/>
  <c r="H467" s="1"/>
  <c r="H437"/>
  <c r="H447"/>
  <c r="H452"/>
  <c r="H459"/>
  <c r="H466"/>
  <c r="H475"/>
  <c r="H509" s="1"/>
  <c r="H479"/>
  <c r="H489"/>
  <c r="H494"/>
  <c r="H501"/>
  <c r="H508"/>
  <c r="H517"/>
  <c r="H521"/>
  <c r="H551" s="1"/>
  <c r="H531"/>
  <c r="H536"/>
  <c r="H543"/>
  <c r="H550"/>
  <c r="H559"/>
  <c r="H563"/>
  <c r="H593"/>
  <c r="H578"/>
  <c r="H585"/>
  <c r="H592"/>
  <c r="G13"/>
  <c r="G17"/>
  <c r="G27"/>
  <c r="G32"/>
  <c r="G39"/>
  <c r="G46"/>
  <c r="G55"/>
  <c r="G69"/>
  <c r="G59"/>
  <c r="G74"/>
  <c r="G81"/>
  <c r="G88"/>
  <c r="G97"/>
  <c r="G131" s="1"/>
  <c r="G101"/>
  <c r="G111"/>
  <c r="G116"/>
  <c r="G123"/>
  <c r="G130"/>
  <c r="G139"/>
  <c r="G153"/>
  <c r="G158"/>
  <c r="G165"/>
  <c r="G172"/>
  <c r="G181"/>
  <c r="G195"/>
  <c r="G215" s="1"/>
  <c r="G185"/>
  <c r="G200"/>
  <c r="G207"/>
  <c r="G214"/>
  <c r="G223"/>
  <c r="G227"/>
  <c r="G237"/>
  <c r="G257"/>
  <c r="G242"/>
  <c r="G249"/>
  <c r="G256"/>
  <c r="G265"/>
  <c r="G279"/>
  <c r="G299" s="1"/>
  <c r="G269"/>
  <c r="G284"/>
  <c r="G291"/>
  <c r="G298"/>
  <c r="G307"/>
  <c r="G341" s="1"/>
  <c r="G321"/>
  <c r="G311"/>
  <c r="G326"/>
  <c r="G333"/>
  <c r="G340"/>
  <c r="G349"/>
  <c r="G383" s="1"/>
  <c r="G363"/>
  <c r="G353"/>
  <c r="G368"/>
  <c r="G375"/>
  <c r="G382"/>
  <c r="G391"/>
  <c r="G395"/>
  <c r="G405"/>
  <c r="G410"/>
  <c r="G417"/>
  <c r="G424"/>
  <c r="G433"/>
  <c r="G467" s="1"/>
  <c r="G437"/>
  <c r="G447"/>
  <c r="G452"/>
  <c r="G459"/>
  <c r="G466"/>
  <c r="G475"/>
  <c r="G509"/>
  <c r="G479"/>
  <c r="G489"/>
  <c r="G494"/>
  <c r="G501"/>
  <c r="G508"/>
  <c r="G517"/>
  <c r="G521"/>
  <c r="G551" s="1"/>
  <c r="G531"/>
  <c r="G536"/>
  <c r="G543"/>
  <c r="G550"/>
  <c r="G559"/>
  <c r="G593" s="1"/>
  <c r="G563"/>
  <c r="G578"/>
  <c r="G585"/>
  <c r="G592"/>
  <c r="F13"/>
  <c r="F17"/>
  <c r="F27"/>
  <c r="F32"/>
  <c r="F39"/>
  <c r="F46"/>
  <c r="F55"/>
  <c r="F69"/>
  <c r="F89"/>
  <c r="F59"/>
  <c r="F74"/>
  <c r="F81"/>
  <c r="F88"/>
  <c r="F97"/>
  <c r="F131" s="1"/>
  <c r="F101"/>
  <c r="F111"/>
  <c r="F116"/>
  <c r="F123"/>
  <c r="F130"/>
  <c r="F139"/>
  <c r="F143"/>
  <c r="F173" s="1"/>
  <c r="F153"/>
  <c r="F158"/>
  <c r="F165"/>
  <c r="F172"/>
  <c r="F181"/>
  <c r="F195"/>
  <c r="F215"/>
  <c r="F185"/>
  <c r="F200"/>
  <c r="F207"/>
  <c r="F214"/>
  <c r="F223"/>
  <c r="F227"/>
  <c r="F237"/>
  <c r="F242"/>
  <c r="F257" s="1"/>
  <c r="F249"/>
  <c r="F256"/>
  <c r="F265"/>
  <c r="F269"/>
  <c r="F299" s="1"/>
  <c r="F279"/>
  <c r="F284"/>
  <c r="F291"/>
  <c r="F298"/>
  <c r="F307"/>
  <c r="F341" s="1"/>
  <c r="F321"/>
  <c r="F311"/>
  <c r="F326"/>
  <c r="F333"/>
  <c r="F340"/>
  <c r="F349"/>
  <c r="F383" s="1"/>
  <c r="F363"/>
  <c r="F353"/>
  <c r="F368"/>
  <c r="F375"/>
  <c r="F382"/>
  <c r="F391"/>
  <c r="F405"/>
  <c r="F425"/>
  <c r="F395"/>
  <c r="F410"/>
  <c r="F417"/>
  <c r="F424"/>
  <c r="F433"/>
  <c r="F467" s="1"/>
  <c r="F437"/>
  <c r="F447"/>
  <c r="F452"/>
  <c r="F459"/>
  <c r="F466"/>
  <c r="F475"/>
  <c r="F509"/>
  <c r="F479"/>
  <c r="F489"/>
  <c r="F494"/>
  <c r="F501"/>
  <c r="F508"/>
  <c r="F517"/>
  <c r="F551" s="1"/>
  <c r="F521"/>
  <c r="F531"/>
  <c r="F536"/>
  <c r="F543"/>
  <c r="F550"/>
  <c r="F559"/>
  <c r="F593" s="1"/>
  <c r="F578"/>
  <c r="F563"/>
  <c r="F585"/>
  <c r="F592"/>
  <c r="L559"/>
  <c r="B593"/>
  <c r="A593"/>
  <c r="B586"/>
  <c r="A586"/>
  <c r="B579"/>
  <c r="A579"/>
  <c r="B574"/>
  <c r="A574"/>
  <c r="B564"/>
  <c r="A564"/>
  <c r="B560"/>
  <c r="A560"/>
  <c r="L517"/>
  <c r="B551"/>
  <c r="A551"/>
  <c r="B544"/>
  <c r="A544"/>
  <c r="B537"/>
  <c r="A537"/>
  <c r="B532"/>
  <c r="A532"/>
  <c r="B522"/>
  <c r="A522"/>
  <c r="B518"/>
  <c r="A518"/>
  <c r="L475"/>
  <c r="B509"/>
  <c r="A509"/>
  <c r="B502"/>
  <c r="A502"/>
  <c r="B495"/>
  <c r="A495"/>
  <c r="B490"/>
  <c r="A490"/>
  <c r="B480"/>
  <c r="A480"/>
  <c r="B476"/>
  <c r="A476"/>
  <c r="L433"/>
  <c r="B467"/>
  <c r="A467"/>
  <c r="B460"/>
  <c r="A460"/>
  <c r="B453"/>
  <c r="A453"/>
  <c r="B448"/>
  <c r="A448"/>
  <c r="B438"/>
  <c r="A438"/>
  <c r="B434"/>
  <c r="A434"/>
  <c r="L391"/>
  <c r="B425"/>
  <c r="A425"/>
  <c r="B418"/>
  <c r="A418"/>
  <c r="B411"/>
  <c r="A411"/>
  <c r="B406"/>
  <c r="A406"/>
  <c r="B396"/>
  <c r="A396"/>
  <c r="B392"/>
  <c r="A392"/>
  <c r="L349"/>
  <c r="B383"/>
  <c r="A383"/>
  <c r="B376"/>
  <c r="A376"/>
  <c r="B369"/>
  <c r="A369"/>
  <c r="B364"/>
  <c r="A364"/>
  <c r="B354"/>
  <c r="A354"/>
  <c r="B350"/>
  <c r="A350"/>
  <c r="L307"/>
  <c r="B341"/>
  <c r="A341"/>
  <c r="B334"/>
  <c r="A334"/>
  <c r="B327"/>
  <c r="A327"/>
  <c r="B322"/>
  <c r="A322"/>
  <c r="B312"/>
  <c r="A312"/>
  <c r="B308"/>
  <c r="A308"/>
  <c r="L265"/>
  <c r="B299"/>
  <c r="A299"/>
  <c r="B292"/>
  <c r="A292"/>
  <c r="B285"/>
  <c r="A285"/>
  <c r="B280"/>
  <c r="A280"/>
  <c r="B270"/>
  <c r="A270"/>
  <c r="B266"/>
  <c r="A266"/>
  <c r="L223"/>
  <c r="B257"/>
  <c r="A257"/>
  <c r="B250"/>
  <c r="A250"/>
  <c r="B243"/>
  <c r="A243"/>
  <c r="B238"/>
  <c r="A238"/>
  <c r="B228"/>
  <c r="A228"/>
  <c r="B224"/>
  <c r="A224"/>
  <c r="L181"/>
  <c r="B215"/>
  <c r="A215"/>
  <c r="B208"/>
  <c r="A208"/>
  <c r="B201"/>
  <c r="A201"/>
  <c r="B196"/>
  <c r="A196"/>
  <c r="B186"/>
  <c r="A186"/>
  <c r="B182"/>
  <c r="A182"/>
  <c r="L139"/>
  <c r="B173"/>
  <c r="A173"/>
  <c r="B166"/>
  <c r="A166"/>
  <c r="B159"/>
  <c r="A159"/>
  <c r="B154"/>
  <c r="A154"/>
  <c r="B144"/>
  <c r="A144"/>
  <c r="B140"/>
  <c r="A140"/>
  <c r="L97"/>
  <c r="B131"/>
  <c r="A131"/>
  <c r="B124"/>
  <c r="A124"/>
  <c r="B117"/>
  <c r="A117"/>
  <c r="B112"/>
  <c r="A112"/>
  <c r="B102"/>
  <c r="A102"/>
  <c r="B98"/>
  <c r="A98"/>
  <c r="L55"/>
  <c r="B89"/>
  <c r="A89"/>
  <c r="B82"/>
  <c r="A82"/>
  <c r="B75"/>
  <c r="A75"/>
  <c r="B70"/>
  <c r="A70"/>
  <c r="B60"/>
  <c r="A60"/>
  <c r="B56"/>
  <c r="A56"/>
  <c r="B47"/>
  <c r="A47"/>
  <c r="B40"/>
  <c r="A40"/>
  <c r="B33"/>
  <c r="A33"/>
  <c r="B28"/>
  <c r="A28"/>
  <c r="B18"/>
  <c r="A18"/>
  <c r="B14"/>
  <c r="A14"/>
  <c r="L578"/>
  <c r="F47"/>
  <c r="I47"/>
  <c r="H47"/>
  <c r="G47"/>
  <c r="G425" l="1"/>
  <c r="H341"/>
  <c r="J341"/>
  <c r="I341"/>
  <c r="I257"/>
  <c r="H215"/>
  <c r="I173"/>
  <c r="G173"/>
  <c r="I89"/>
  <c r="G89"/>
  <c r="L81"/>
  <c r="L185"/>
  <c r="L333"/>
  <c r="L479"/>
  <c r="L509"/>
  <c r="L585"/>
  <c r="L165"/>
  <c r="L466"/>
  <c r="L340"/>
  <c r="L249"/>
  <c r="L467"/>
  <c r="L437"/>
  <c r="L459"/>
  <c r="L521"/>
  <c r="L551"/>
  <c r="L88"/>
  <c r="L417"/>
  <c r="L123"/>
  <c r="L46"/>
  <c r="L311"/>
  <c r="L291"/>
  <c r="L563"/>
  <c r="L593"/>
  <c r="L508"/>
  <c r="L592"/>
  <c r="L59"/>
  <c r="L227"/>
  <c r="L501"/>
  <c r="L424"/>
  <c r="L298"/>
  <c r="L269"/>
  <c r="L382"/>
  <c r="L447"/>
  <c r="L452"/>
  <c r="L130"/>
  <c r="L39"/>
  <c r="L256"/>
  <c r="L375"/>
  <c r="L395"/>
  <c r="L214"/>
  <c r="L550"/>
  <c r="L353"/>
  <c r="L207"/>
  <c r="L489"/>
  <c r="L494"/>
  <c r="L143"/>
  <c r="L536"/>
  <c r="L531"/>
  <c r="L17"/>
  <c r="L101"/>
  <c r="L172"/>
  <c r="L543"/>
</calcChain>
</file>

<file path=xl/sharedStrings.xml><?xml version="1.0" encoding="utf-8"?>
<sst xmlns="http://schemas.openxmlformats.org/spreadsheetml/2006/main" count="641" uniqueCount="123">
  <si>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</si>
  <si>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</si>
  <si>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</si>
  <si>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</si>
  <si>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</si>
  <si>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</si>
  <si>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</si>
  <si>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</si>
  <si>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</si>
  <si>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</si>
  <si>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</si>
  <si>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</si>
  <si>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</si>
  <si>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</si>
  <si>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</si>
  <si>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</si>
  <si>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</si>
  <si>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</si>
  <si>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</si>
  <si>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</si>
  <si>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</si>
  <si>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</si>
  <si>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</si>
  <si>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</si>
  <si>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</si>
  <si>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</si>
  <si>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</si>
  <si>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</si>
  <si>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</si>
  <si>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</si>
  <si>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</si>
  <si>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</si>
  <si>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</si>
  <si>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</si>
  <si>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</si>
  <si>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</si>
  <si>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</si>
  <si>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</si>
  <si>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</si>
  <si>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</si>
  <si>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</si>
  <si>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</si>
  <si>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</si>
  <si>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</si>
  <si>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</si>
  <si>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кисель</t>
  </si>
  <si>
    <t>2блюдо</t>
  </si>
  <si>
    <t>минтай в сметанном соусе</t>
  </si>
  <si>
    <t>чай с сахаром</t>
  </si>
  <si>
    <t>ХЛЕБ</t>
  </si>
  <si>
    <t>Рассольник ленинградский</t>
  </si>
  <si>
    <t>Борщ с капустой и картофелем</t>
  </si>
  <si>
    <t>каша гречневая рассыпчатая</t>
  </si>
  <si>
    <t>суп картофельный с макаронными изделиями</t>
  </si>
  <si>
    <t>плов</t>
  </si>
  <si>
    <t>печенье</t>
  </si>
  <si>
    <t>кофейный напиток</t>
  </si>
  <si>
    <t>каша рисовая рассыпчатая</t>
  </si>
  <si>
    <t>суп гороховый</t>
  </si>
  <si>
    <t>макаронные изделия отварные</t>
  </si>
  <si>
    <t>суп из овощей</t>
  </si>
  <si>
    <t>гулящ из птицы</t>
  </si>
  <si>
    <t>каша пшенная</t>
  </si>
  <si>
    <t>суп рисовый</t>
  </si>
  <si>
    <t>Фрукт</t>
  </si>
  <si>
    <t>щи из свежей капусты с картофелем</t>
  </si>
  <si>
    <t xml:space="preserve">плов </t>
  </si>
  <si>
    <t>сок</t>
  </si>
  <si>
    <t>суп картофельный с бобовыми</t>
  </si>
  <si>
    <t>фрукт</t>
  </si>
  <si>
    <t>68.00</t>
  </si>
  <si>
    <t>7-11 лет</t>
  </si>
  <si>
    <t>МКОУ "Коноваловская СОШ"</t>
  </si>
  <si>
    <t>директор</t>
  </si>
  <si>
    <t>Тимофеева З.Н.</t>
  </si>
  <si>
    <t>картофель тушеный с мясом птицы</t>
  </si>
  <si>
    <t>котлета в томатном соусе</t>
  </si>
  <si>
    <t>0.2</t>
  </si>
  <si>
    <t>птица отварная в томатном соусе</t>
  </si>
  <si>
    <t>биточки в томатном соусе</t>
  </si>
  <si>
    <t>макаронные изделия</t>
  </si>
  <si>
    <t>сыр голанский</t>
  </si>
  <si>
    <t>0.020</t>
  </si>
  <si>
    <t>йогурт</t>
  </si>
  <si>
    <t>0.095</t>
  </si>
  <si>
    <t>0.1</t>
  </si>
  <si>
    <t>114.6</t>
  </si>
  <si>
    <t>салат из белокочанной капусты</t>
  </si>
  <si>
    <t>86.9</t>
  </si>
  <si>
    <t>0.4</t>
  </si>
  <si>
    <t>39.9</t>
  </si>
  <si>
    <t>306.2</t>
  </si>
  <si>
    <t>110.9</t>
  </si>
  <si>
    <t>пряник</t>
  </si>
  <si>
    <t>0.050</t>
  </si>
  <si>
    <t>82.6</t>
  </si>
  <si>
    <t>салт из помидор</t>
  </si>
  <si>
    <t>131.4</t>
  </si>
  <si>
    <t>79.9</t>
  </si>
  <si>
    <t>1.0</t>
  </si>
  <si>
    <t>яблоко</t>
  </si>
  <si>
    <t>0.200</t>
  </si>
  <si>
    <t>0.6</t>
  </si>
  <si>
    <t>салат из огурцов</t>
  </si>
  <si>
    <t>31.6</t>
  </si>
  <si>
    <t>133.9</t>
  </si>
  <si>
    <t>0.7</t>
  </si>
  <si>
    <t>102.6</t>
  </si>
  <si>
    <t>154.3</t>
  </si>
  <si>
    <t>132.4</t>
  </si>
  <si>
    <t>масло порциями</t>
  </si>
  <si>
    <t>149.6</t>
  </si>
  <si>
    <t>266.3</t>
  </si>
  <si>
    <t>суп вермишелевый</t>
  </si>
  <si>
    <t>тефтели срисом</t>
  </si>
  <si>
    <t>235.4</t>
  </si>
  <si>
    <t>каша гречневая</t>
  </si>
  <si>
    <t>150.3</t>
  </si>
  <si>
    <t>чай ссахаром</t>
  </si>
  <si>
    <t>60.5</t>
  </si>
  <si>
    <t>105.2</t>
  </si>
  <si>
    <t>138.7</t>
  </si>
  <si>
    <t>картофель тушеный с мясом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</si>
</sst>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3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2" fillId="3" borderId="2" xfId="0" applyNumberFormat="1" applyFont="1" applyFill="1" applyBorder="1" applyAlignment="1" applyProtection="1">
      <alignment horizontal="center" vertical="top" wrapText="1"/>
      <protection locked="0"/>
    </xf>
    <xf numFmtId="43" fontId="2" fillId="3" borderId="2" xfId="0" applyNumberFormat="1" applyFont="1" applyFill="1" applyBorder="1" applyAlignment="1" applyProtection="1">
      <alignment horizontal="center" vertical="top" wrapText="1"/>
      <protection locked="0"/>
    </xf>
    <xf numFmtId="43" fontId="2" fillId="0" borderId="2" xfId="0" applyNumberFormat="1" applyFont="1" applyBorder="1" applyAlignment="1">
      <alignment horizontal="center" vertical="top" wrapText="1"/>
    </xf>
    <xf numFmtId="164" fontId="2" fillId="3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5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69" sqref="L6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2" ht="15">
      <c r="A1" s="1" t="s">
        <v>7</v>
      </c>
      <c r="C1" s="68" t="s">
        <v>72</v>
      </c>
      <c r="D1" s="69"/>
      <c r="E1" s="69"/>
      <c r="F1" s="13" t="s">
        <v>15</v>
      </c>
      <c r="G1" s="2" t="s">
        <v>16</v>
      </c>
      <c r="H1" s="70" t="s">
        <v>73</v>
      </c>
      <c r="I1" s="70"/>
      <c r="J1" s="70"/>
      <c r="K1" s="70"/>
    </row>
    <row r="2" spans="1:12" ht="18">
      <c r="A2" s="43" t="s">
        <v>6</v>
      </c>
      <c r="C2" s="2"/>
      <c r="G2" s="2" t="s">
        <v>17</v>
      </c>
      <c r="H2" s="70" t="s">
        <v>74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46" t="s">
        <v>71</v>
      </c>
      <c r="G3" s="2" t="s">
        <v>18</v>
      </c>
      <c r="H3" s="55">
        <v>21</v>
      </c>
      <c r="I3" s="55">
        <v>8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3.7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27</v>
      </c>
      <c r="E19" s="50" t="s">
        <v>50</v>
      </c>
      <c r="F19" s="51">
        <v>250</v>
      </c>
      <c r="G19" s="59">
        <v>2.4</v>
      </c>
      <c r="H19" s="51">
        <v>6.4</v>
      </c>
      <c r="I19" s="51">
        <v>16.5</v>
      </c>
      <c r="J19" s="51">
        <v>128.19999999999999</v>
      </c>
      <c r="K19" s="52"/>
      <c r="L19" s="61">
        <v>21.84</v>
      </c>
    </row>
    <row r="20" spans="1:12" ht="15">
      <c r="A20" s="25"/>
      <c r="B20" s="16"/>
      <c r="C20" s="11"/>
      <c r="D20" s="7" t="s">
        <v>28</v>
      </c>
      <c r="E20" s="50" t="s">
        <v>76</v>
      </c>
      <c r="F20" s="51">
        <v>130</v>
      </c>
      <c r="G20" s="59">
        <v>14.4</v>
      </c>
      <c r="H20" s="59">
        <v>21.2</v>
      </c>
      <c r="I20" s="59">
        <v>7.9</v>
      </c>
      <c r="J20" s="51">
        <v>255.1</v>
      </c>
      <c r="K20" s="52"/>
      <c r="L20" s="61">
        <v>44.3</v>
      </c>
    </row>
    <row r="21" spans="1:12" ht="15">
      <c r="A21" s="25"/>
      <c r="B21" s="16"/>
      <c r="C21" s="11"/>
      <c r="D21" s="7" t="s">
        <v>29</v>
      </c>
      <c r="E21" s="50" t="s">
        <v>52</v>
      </c>
      <c r="F21" s="51">
        <v>150</v>
      </c>
      <c r="G21" s="59">
        <v>4.8</v>
      </c>
      <c r="H21" s="59">
        <v>5.9</v>
      </c>
      <c r="I21" s="59">
        <v>20.6</v>
      </c>
      <c r="J21" s="51">
        <v>150.30000000000001</v>
      </c>
      <c r="K21" s="52"/>
      <c r="L21" s="65">
        <v>3.87</v>
      </c>
    </row>
    <row r="22" spans="1:12" ht="15">
      <c r="A22" s="25"/>
      <c r="B22" s="16"/>
      <c r="C22" s="11"/>
      <c r="D22" s="7" t="s">
        <v>21</v>
      </c>
      <c r="E22" s="50" t="s">
        <v>48</v>
      </c>
      <c r="F22" s="51">
        <v>200</v>
      </c>
      <c r="G22" s="51" t="s">
        <v>77</v>
      </c>
      <c r="H22" s="59">
        <v>0</v>
      </c>
      <c r="I22" s="59">
        <v>5.3</v>
      </c>
      <c r="J22" s="60">
        <v>31.5</v>
      </c>
      <c r="K22" s="52"/>
      <c r="L22" s="59">
        <v>2.2400000000000002</v>
      </c>
    </row>
    <row r="23" spans="1:12" ht="15">
      <c r="A23" s="25"/>
      <c r="B23" s="16"/>
      <c r="C23" s="11"/>
      <c r="D23" s="7" t="s">
        <v>31</v>
      </c>
      <c r="E23" s="50" t="s">
        <v>22</v>
      </c>
      <c r="F23" s="51">
        <v>60</v>
      </c>
      <c r="G23" s="51">
        <v>4.7</v>
      </c>
      <c r="H23" s="51">
        <v>1</v>
      </c>
      <c r="I23" s="51">
        <v>28.2</v>
      </c>
      <c r="J23" s="60">
        <v>137</v>
      </c>
      <c r="K23" s="52"/>
      <c r="L23" s="51">
        <v>3.81</v>
      </c>
    </row>
    <row r="24" spans="1:12" ht="15">
      <c r="A24" s="25"/>
      <c r="B24" s="16"/>
      <c r="C24" s="11"/>
      <c r="D24" s="7" t="s">
        <v>31</v>
      </c>
      <c r="E24" s="50"/>
      <c r="F24" s="51"/>
      <c r="G24" s="58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 t="s">
        <v>81</v>
      </c>
      <c r="F25" s="51" t="s">
        <v>82</v>
      </c>
      <c r="G25" s="51">
        <v>26.3</v>
      </c>
      <c r="H25" s="51">
        <v>26.6</v>
      </c>
      <c r="I25" s="60">
        <v>40.799999999999997</v>
      </c>
      <c r="J25" s="60">
        <v>329</v>
      </c>
      <c r="K25" s="52"/>
      <c r="L25" s="51"/>
    </row>
    <row r="26" spans="1:12" ht="15">
      <c r="A26" s="25"/>
      <c r="B26" s="16"/>
      <c r="C26" s="11"/>
      <c r="D26" s="6"/>
      <c r="E26" s="50" t="s">
        <v>83</v>
      </c>
      <c r="F26" s="51" t="s">
        <v>84</v>
      </c>
      <c r="G26" s="59">
        <v>2.4</v>
      </c>
      <c r="H26" s="51" t="s">
        <v>85</v>
      </c>
      <c r="I26" s="60">
        <v>14.5</v>
      </c>
      <c r="J26" s="51">
        <v>70</v>
      </c>
      <c r="K26" s="52"/>
      <c r="L26" s="51">
        <v>29</v>
      </c>
    </row>
    <row r="27" spans="1:12" ht="15">
      <c r="A27" s="26"/>
      <c r="B27" s="18"/>
      <c r="C27" s="8"/>
      <c r="D27" s="19" t="s">
        <v>38</v>
      </c>
      <c r="E27" s="9"/>
      <c r="F27" s="21">
        <f>SUM(F18:F26)</f>
        <v>790</v>
      </c>
      <c r="G27" s="21">
        <f>SUM(G18:G26)</f>
        <v>55</v>
      </c>
      <c r="H27" s="21">
        <f>SUM(H18:H26)</f>
        <v>61.1</v>
      </c>
      <c r="I27" s="21">
        <f>SUM(I18:I26)</f>
        <v>133.80000000000001</v>
      </c>
      <c r="J27" s="21">
        <f>SUM(J18:J26)</f>
        <v>1101.0999999999999</v>
      </c>
      <c r="K27" s="27"/>
      <c r="L27" s="62">
        <f>SUM(L18:L26)</f>
        <v>105.06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61"/>
    </row>
    <row r="29" spans="1:12" ht="1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/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6" t="s">
        <v>4</v>
      </c>
      <c r="D47" s="67"/>
      <c r="E47" s="33"/>
      <c r="F47" s="34">
        <f>F13+F17+F27+F32+F39+F46</f>
        <v>790</v>
      </c>
      <c r="G47" s="34">
        <f>G13+G17+G27+G32+G39+G46</f>
        <v>55</v>
      </c>
      <c r="H47" s="34">
        <f>H13+H17+H27+H32+H39+H46</f>
        <v>61.1</v>
      </c>
      <c r="I47" s="34">
        <f>I13+I17+I27+I32+I39+I46</f>
        <v>133.80000000000001</v>
      </c>
      <c r="J47" s="34">
        <f>J13+J17+J27+J32+J39+J46</f>
        <v>1101.0999999999999</v>
      </c>
      <c r="K47" s="35"/>
      <c r="L47" s="34" t="s">
        <v>70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21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38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27</v>
      </c>
      <c r="E61" s="50" t="s">
        <v>51</v>
      </c>
      <c r="F61" s="51">
        <v>250</v>
      </c>
      <c r="G61" s="60">
        <v>1.9</v>
      </c>
      <c r="H61" s="60">
        <v>6.4</v>
      </c>
      <c r="I61" s="60">
        <v>11.7</v>
      </c>
      <c r="J61" s="51" t="s">
        <v>86</v>
      </c>
      <c r="K61" s="52"/>
      <c r="L61" s="51">
        <v>16.399999999999999</v>
      </c>
    </row>
    <row r="62" spans="1:12" ht="15">
      <c r="A62" s="15"/>
      <c r="B62" s="16"/>
      <c r="C62" s="11"/>
      <c r="D62" s="7" t="s">
        <v>28</v>
      </c>
      <c r="E62" s="50" t="s">
        <v>75</v>
      </c>
      <c r="F62" s="51">
        <v>200</v>
      </c>
      <c r="G62" s="59">
        <v>11.9</v>
      </c>
      <c r="H62" s="59">
        <v>23.6</v>
      </c>
      <c r="I62" s="51">
        <v>29.6</v>
      </c>
      <c r="J62" s="51">
        <v>365.7</v>
      </c>
      <c r="K62" s="52"/>
      <c r="L62" s="51">
        <v>47.75</v>
      </c>
    </row>
    <row r="63" spans="1:12" ht="15">
      <c r="A63" s="15"/>
      <c r="B63" s="16"/>
      <c r="C63" s="11"/>
      <c r="D63" s="7" t="s">
        <v>29</v>
      </c>
      <c r="E63" s="50"/>
      <c r="F63" s="51"/>
      <c r="G63" s="58"/>
      <c r="H63" s="58"/>
      <c r="I63" s="51"/>
      <c r="J63" s="51"/>
      <c r="K63" s="52"/>
      <c r="L63" s="51"/>
    </row>
    <row r="64" spans="1:12" ht="15">
      <c r="A64" s="15"/>
      <c r="B64" s="16"/>
      <c r="C64" s="11"/>
      <c r="D64" s="7" t="s">
        <v>30</v>
      </c>
      <c r="E64" s="50" t="s">
        <v>44</v>
      </c>
      <c r="F64" s="51">
        <v>200</v>
      </c>
      <c r="G64" s="51">
        <v>0</v>
      </c>
      <c r="H64" s="51">
        <v>0</v>
      </c>
      <c r="I64" s="51">
        <v>21.8</v>
      </c>
      <c r="J64" s="51">
        <v>86.2</v>
      </c>
      <c r="K64" s="52"/>
      <c r="L64" s="51">
        <v>7.54</v>
      </c>
    </row>
    <row r="65" spans="1:12" ht="15">
      <c r="A65" s="15"/>
      <c r="B65" s="16"/>
      <c r="C65" s="11"/>
      <c r="D65" s="7" t="s">
        <v>31</v>
      </c>
      <c r="E65" s="50" t="s">
        <v>22</v>
      </c>
      <c r="F65" s="51">
        <v>60</v>
      </c>
      <c r="G65" s="51">
        <v>2.2999999999999998</v>
      </c>
      <c r="H65" s="51">
        <v>0.5</v>
      </c>
      <c r="I65" s="51">
        <v>14.1</v>
      </c>
      <c r="J65" s="51">
        <v>68.5</v>
      </c>
      <c r="K65" s="52"/>
      <c r="L65" s="51">
        <v>3.81</v>
      </c>
    </row>
    <row r="66" spans="1:12" ht="15">
      <c r="A66" s="15"/>
      <c r="B66" s="16"/>
      <c r="C66" s="11"/>
      <c r="D66" s="7"/>
      <c r="E66" s="50" t="s">
        <v>87</v>
      </c>
      <c r="F66" s="51">
        <v>100</v>
      </c>
      <c r="G66" s="60">
        <v>1.4</v>
      </c>
      <c r="H66" s="60">
        <v>5.0999999999999996</v>
      </c>
      <c r="I66" s="51">
        <v>9</v>
      </c>
      <c r="J66" s="51" t="s">
        <v>88</v>
      </c>
      <c r="K66" s="52"/>
      <c r="L66" s="51"/>
    </row>
    <row r="67" spans="1:12" ht="15">
      <c r="A67" s="15"/>
      <c r="B67" s="16"/>
      <c r="C67" s="11"/>
      <c r="D67" s="6"/>
      <c r="E67" s="50" t="s">
        <v>67</v>
      </c>
      <c r="F67" s="51">
        <v>200</v>
      </c>
      <c r="G67" s="51" t="s">
        <v>89</v>
      </c>
      <c r="H67" s="51">
        <v>0</v>
      </c>
      <c r="I67" s="60">
        <v>10.5</v>
      </c>
      <c r="J67" s="51">
        <v>44</v>
      </c>
      <c r="K67" s="52"/>
      <c r="L67" s="51">
        <v>29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38</v>
      </c>
      <c r="E69" s="9"/>
      <c r="F69" s="21">
        <f>SUM(F60:F68)</f>
        <v>1010</v>
      </c>
      <c r="G69" s="21">
        <f>SUM(G60:G68)</f>
        <v>17.5</v>
      </c>
      <c r="H69" s="21">
        <f>SUM(H60:H68)</f>
        <v>35.6</v>
      </c>
      <c r="I69" s="21">
        <f>SUM(I60:I68)</f>
        <v>96.699999999999989</v>
      </c>
      <c r="J69" s="21">
        <f>SUM(J60:J68)</f>
        <v>564.4</v>
      </c>
      <c r="K69" s="27"/>
      <c r="L69" s="21">
        <f>SUM(L60:L67)</f>
        <v>104.50000000000001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/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6" t="s">
        <v>4</v>
      </c>
      <c r="D89" s="67"/>
      <c r="E89" s="33"/>
      <c r="F89" s="34">
        <f>F55+F59+F69+F74+F81+F88</f>
        <v>1010</v>
      </c>
      <c r="G89" s="34">
        <f>G55+G59+G69+G74+G81+G88</f>
        <v>17.5</v>
      </c>
      <c r="H89" s="34">
        <f>H55+H59+H69+H74+H81+H88</f>
        <v>35.6</v>
      </c>
      <c r="I89" s="34">
        <f>I55+I59+I69+I74+I81+I88</f>
        <v>96.699999999999989</v>
      </c>
      <c r="J89" s="34">
        <f>J55+J59+J69+J74+J81+J88</f>
        <v>564.4</v>
      </c>
      <c r="K89" s="35"/>
      <c r="L89" s="34" t="s">
        <v>70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21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27</v>
      </c>
      <c r="E103" s="50" t="s">
        <v>53</v>
      </c>
      <c r="F103" s="51">
        <v>250</v>
      </c>
      <c r="G103" s="51">
        <v>2.6</v>
      </c>
      <c r="H103" s="51">
        <v>9.8000000000000007</v>
      </c>
      <c r="I103" s="51">
        <v>18.899999999999999</v>
      </c>
      <c r="J103" s="51">
        <v>170.2</v>
      </c>
      <c r="K103" s="52"/>
      <c r="L103" s="63">
        <v>11.32</v>
      </c>
    </row>
    <row r="104" spans="1:12" ht="15">
      <c r="A104" s="25"/>
      <c r="B104" s="16"/>
      <c r="C104" s="11"/>
      <c r="D104" s="7" t="s">
        <v>28</v>
      </c>
      <c r="E104" s="50" t="s">
        <v>54</v>
      </c>
      <c r="F104" s="51">
        <v>200</v>
      </c>
      <c r="G104" s="60">
        <v>14.9</v>
      </c>
      <c r="H104" s="60">
        <v>16.399999999999999</v>
      </c>
      <c r="I104" s="51" t="s">
        <v>90</v>
      </c>
      <c r="J104" s="51" t="s">
        <v>91</v>
      </c>
      <c r="K104" s="52"/>
      <c r="L104" s="51">
        <v>55.81</v>
      </c>
    </row>
    <row r="105" spans="1:12" ht="15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30</v>
      </c>
      <c r="E106" s="50" t="s">
        <v>45</v>
      </c>
      <c r="F106" s="51">
        <v>200</v>
      </c>
      <c r="G106" s="51">
        <v>0</v>
      </c>
      <c r="H106" s="51">
        <v>0</v>
      </c>
      <c r="I106" s="51">
        <v>31.1</v>
      </c>
      <c r="J106" s="51">
        <v>122.7</v>
      </c>
      <c r="K106" s="52"/>
      <c r="L106" s="51">
        <v>4.5599999999999996</v>
      </c>
    </row>
    <row r="107" spans="1:12" ht="15">
      <c r="A107" s="25"/>
      <c r="B107" s="16"/>
      <c r="C107" s="11"/>
      <c r="D107" s="7" t="s">
        <v>31</v>
      </c>
      <c r="E107" s="50" t="s">
        <v>22</v>
      </c>
      <c r="F107" s="51">
        <v>60</v>
      </c>
      <c r="G107" s="51">
        <v>4.7</v>
      </c>
      <c r="H107" s="51">
        <v>1</v>
      </c>
      <c r="I107" s="51">
        <v>28.2</v>
      </c>
      <c r="J107" s="51">
        <v>137</v>
      </c>
      <c r="K107" s="52"/>
      <c r="L107" s="51">
        <v>3.81</v>
      </c>
    </row>
    <row r="108" spans="1:12" ht="15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 t="s">
        <v>96</v>
      </c>
      <c r="F109" s="51">
        <v>100</v>
      </c>
      <c r="G109" s="60">
        <v>1.1000000000000001</v>
      </c>
      <c r="H109" s="60">
        <v>10.1</v>
      </c>
      <c r="I109" s="60">
        <v>3.3</v>
      </c>
      <c r="J109" s="51" t="s">
        <v>92</v>
      </c>
      <c r="K109" s="52"/>
      <c r="L109" s="51"/>
    </row>
    <row r="110" spans="1:12" ht="15">
      <c r="A110" s="25"/>
      <c r="B110" s="16"/>
      <c r="C110" s="11"/>
      <c r="D110" s="6"/>
      <c r="E110" s="50" t="s">
        <v>93</v>
      </c>
      <c r="F110" s="51" t="s">
        <v>94</v>
      </c>
      <c r="G110" s="60">
        <v>3.6</v>
      </c>
      <c r="H110" s="51" t="s">
        <v>89</v>
      </c>
      <c r="I110" s="51" t="s">
        <v>95</v>
      </c>
      <c r="J110" s="51">
        <v>349</v>
      </c>
      <c r="K110" s="52"/>
      <c r="L110" s="51">
        <v>29</v>
      </c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810</v>
      </c>
      <c r="G111" s="21">
        <f>SUM(G102:G110)</f>
        <v>26.900000000000002</v>
      </c>
      <c r="H111" s="21">
        <f>SUM(H102:H110)</f>
        <v>37.299999999999997</v>
      </c>
      <c r="I111" s="21">
        <f>SUM(I102:I110)</f>
        <v>81.5</v>
      </c>
      <c r="J111" s="21">
        <f>SUM(J102:J110)</f>
        <v>778.9</v>
      </c>
      <c r="K111" s="27"/>
      <c r="L111" s="64">
        <f>SUM(L103:L110)</f>
        <v>104.5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/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6" t="s">
        <v>4</v>
      </c>
      <c r="D131" s="67"/>
      <c r="E131" s="33"/>
      <c r="F131" s="34">
        <f>F97+F101+F111+F116+F123+F130</f>
        <v>810</v>
      </c>
      <c r="G131" s="34">
        <f>G97+G101+G111+G116+G123+G130</f>
        <v>26.900000000000002</v>
      </c>
      <c r="H131" s="34">
        <f>H97+H101+H111+H116+H123+H130</f>
        <v>37.299999999999997</v>
      </c>
      <c r="I131" s="34">
        <f>I97+I101+I111+I116+I123+I130</f>
        <v>81.5</v>
      </c>
      <c r="J131" s="34">
        <f>J97+J101+J111+J116+J123+J130</f>
        <v>778.9</v>
      </c>
      <c r="K131" s="35"/>
      <c r="L131" s="34" t="s">
        <v>70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21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0</v>
      </c>
      <c r="G143" s="21"/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55</v>
      </c>
      <c r="F144" s="51">
        <v>30</v>
      </c>
      <c r="G144" s="61">
        <v>2.2999999999999998</v>
      </c>
      <c r="H144" s="51">
        <v>2.9</v>
      </c>
      <c r="I144" s="51">
        <v>22.3</v>
      </c>
      <c r="J144" s="51">
        <v>125.1</v>
      </c>
      <c r="K144" s="52"/>
      <c r="L144" s="63">
        <v>9.91</v>
      </c>
    </row>
    <row r="145" spans="1:12" ht="15">
      <c r="A145" s="25"/>
      <c r="B145" s="16"/>
      <c r="C145" s="11"/>
      <c r="D145" s="7" t="s">
        <v>27</v>
      </c>
      <c r="E145" s="50" t="s">
        <v>58</v>
      </c>
      <c r="F145" s="51">
        <v>250</v>
      </c>
      <c r="G145" s="59">
        <v>5.7</v>
      </c>
      <c r="H145" s="51">
        <v>5.2</v>
      </c>
      <c r="I145" s="51">
        <v>18</v>
      </c>
      <c r="J145" s="51">
        <v>138.69999999999999</v>
      </c>
      <c r="K145" s="52"/>
      <c r="L145" s="51">
        <v>5.48</v>
      </c>
    </row>
    <row r="146" spans="1:12" ht="15">
      <c r="A146" s="25"/>
      <c r="B146" s="16"/>
      <c r="C146" s="11"/>
      <c r="D146" s="7" t="s">
        <v>46</v>
      </c>
      <c r="E146" s="50" t="s">
        <v>47</v>
      </c>
      <c r="F146" s="51">
        <v>115</v>
      </c>
      <c r="G146" s="51">
        <v>9.9</v>
      </c>
      <c r="H146" s="51">
        <v>4.9000000000000004</v>
      </c>
      <c r="I146" s="51">
        <v>3.2</v>
      </c>
      <c r="J146" s="51">
        <v>97.5</v>
      </c>
      <c r="K146" s="52"/>
      <c r="L146" s="51">
        <v>40.53</v>
      </c>
    </row>
    <row r="147" spans="1:12" ht="15">
      <c r="A147" s="25"/>
      <c r="B147" s="16"/>
      <c r="C147" s="11"/>
      <c r="D147" s="7" t="s">
        <v>29</v>
      </c>
      <c r="E147" s="50" t="s">
        <v>57</v>
      </c>
      <c r="F147" s="51">
        <v>150</v>
      </c>
      <c r="G147" s="51">
        <v>2.2000000000000002</v>
      </c>
      <c r="H147" s="60">
        <v>4.2</v>
      </c>
      <c r="I147" s="51">
        <v>21.9</v>
      </c>
      <c r="J147" s="51" t="s">
        <v>97</v>
      </c>
      <c r="K147" s="52"/>
      <c r="L147" s="51">
        <v>4.49</v>
      </c>
    </row>
    <row r="148" spans="1:12" ht="15">
      <c r="A148" s="25"/>
      <c r="B148" s="16"/>
      <c r="C148" s="11"/>
      <c r="D148" s="7" t="s">
        <v>30</v>
      </c>
      <c r="E148" s="50" t="s">
        <v>56</v>
      </c>
      <c r="F148" s="51">
        <v>200</v>
      </c>
      <c r="G148" s="51" t="s">
        <v>89</v>
      </c>
      <c r="H148" s="51">
        <v>0</v>
      </c>
      <c r="I148" s="51">
        <v>20</v>
      </c>
      <c r="J148" s="51" t="s">
        <v>98</v>
      </c>
      <c r="K148" s="52"/>
      <c r="L148" s="51">
        <v>11.28</v>
      </c>
    </row>
    <row r="149" spans="1:12" ht="15">
      <c r="A149" s="25"/>
      <c r="B149" s="16"/>
      <c r="C149" s="11"/>
      <c r="D149" s="7" t="s">
        <v>31</v>
      </c>
      <c r="E149" s="50" t="s">
        <v>22</v>
      </c>
      <c r="F149" s="51">
        <v>60</v>
      </c>
      <c r="G149" s="60">
        <v>4.7</v>
      </c>
      <c r="H149" s="51" t="s">
        <v>99</v>
      </c>
      <c r="I149" s="60">
        <v>28.2</v>
      </c>
      <c r="J149" s="51">
        <v>137</v>
      </c>
      <c r="K149" s="52"/>
      <c r="L149" s="51">
        <v>3.81</v>
      </c>
    </row>
    <row r="150" spans="1:12" ht="15">
      <c r="A150" s="25"/>
      <c r="B150" s="16"/>
      <c r="C150" s="11"/>
      <c r="D150" s="7" t="s">
        <v>32</v>
      </c>
      <c r="E150" s="50" t="s">
        <v>100</v>
      </c>
      <c r="F150" s="51" t="s">
        <v>101</v>
      </c>
      <c r="G150" s="51" t="s">
        <v>89</v>
      </c>
      <c r="H150" s="51" t="s">
        <v>102</v>
      </c>
      <c r="I150" s="51">
        <v>28</v>
      </c>
      <c r="J150" s="51">
        <v>104</v>
      </c>
      <c r="K150" s="52"/>
      <c r="L150" s="51">
        <v>29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805</v>
      </c>
      <c r="G153" s="21">
        <f>SUM(G144:G152)</f>
        <v>24.799999999999997</v>
      </c>
      <c r="H153" s="21">
        <f>SUM(H144:H152)</f>
        <v>17.2</v>
      </c>
      <c r="I153" s="21">
        <f>SUM(I144:I152)</f>
        <v>141.60000000000002</v>
      </c>
      <c r="J153" s="21">
        <f>SUM(J144:J152)</f>
        <v>602.29999999999995</v>
      </c>
      <c r="K153" s="27"/>
      <c r="L153" s="62">
        <f>SUM(L144:L150)</f>
        <v>104.5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/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6" t="s">
        <v>4</v>
      </c>
      <c r="D173" s="67"/>
      <c r="E173" s="33"/>
      <c r="F173" s="34">
        <f>F139+F143+F153+F158+F165+F172</f>
        <v>805</v>
      </c>
      <c r="G173" s="34">
        <f>G139+G143+G153+G158+G165+G172</f>
        <v>24.799999999999997</v>
      </c>
      <c r="H173" s="34">
        <f>H139+H143+H153+H158+H165+H172</f>
        <v>17.2</v>
      </c>
      <c r="I173" s="34">
        <f>I139+I143+I153+I158+I165+I172</f>
        <v>141.60000000000002</v>
      </c>
      <c r="J173" s="34">
        <f>J139+J143+J153+J158+J165+J172</f>
        <v>602.29999999999995</v>
      </c>
      <c r="K173" s="35"/>
      <c r="L173" s="34" t="s">
        <v>70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21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103</v>
      </c>
      <c r="F186" s="51">
        <v>100</v>
      </c>
      <c r="G186" s="58" t="s">
        <v>106</v>
      </c>
      <c r="H186" s="60">
        <v>10.1</v>
      </c>
      <c r="I186" s="60">
        <v>2.2999999999999998</v>
      </c>
      <c r="J186" s="51" t="s">
        <v>107</v>
      </c>
      <c r="K186" s="52"/>
      <c r="L186" s="51">
        <v>7.8</v>
      </c>
    </row>
    <row r="187" spans="1:12" ht="15">
      <c r="A187" s="25"/>
      <c r="B187" s="16"/>
      <c r="C187" s="11"/>
      <c r="D187" s="7" t="s">
        <v>27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28</v>
      </c>
      <c r="E188" s="50" t="s">
        <v>59</v>
      </c>
      <c r="F188" s="51">
        <v>150</v>
      </c>
      <c r="G188" s="60">
        <v>3.4</v>
      </c>
      <c r="H188" s="60">
        <v>3.3</v>
      </c>
      <c r="I188" s="60" t="s">
        <v>104</v>
      </c>
      <c r="J188" s="58" t="s">
        <v>105</v>
      </c>
      <c r="K188" s="52"/>
      <c r="L188" s="51">
        <v>5.38</v>
      </c>
    </row>
    <row r="189" spans="1:12" ht="15">
      <c r="A189" s="25"/>
      <c r="B189" s="16"/>
      <c r="C189" s="11"/>
      <c r="D189" s="7" t="s">
        <v>29</v>
      </c>
      <c r="E189" s="50" t="s">
        <v>78</v>
      </c>
      <c r="F189" s="51">
        <v>100</v>
      </c>
      <c r="G189" s="59">
        <v>13</v>
      </c>
      <c r="H189" s="60">
        <v>12.4</v>
      </c>
      <c r="I189" s="60">
        <v>31.6</v>
      </c>
      <c r="J189" s="58" t="s">
        <v>108</v>
      </c>
      <c r="K189" s="52"/>
      <c r="L189" s="51">
        <v>50.97</v>
      </c>
    </row>
    <row r="190" spans="1:12" ht="15">
      <c r="A190" s="25"/>
      <c r="B190" s="16"/>
      <c r="C190" s="11"/>
      <c r="D190" s="7" t="s">
        <v>30</v>
      </c>
      <c r="E190" s="50" t="s">
        <v>44</v>
      </c>
      <c r="F190" s="51">
        <v>200</v>
      </c>
      <c r="G190" s="51">
        <v>0</v>
      </c>
      <c r="H190" s="51">
        <v>0</v>
      </c>
      <c r="I190" s="51">
        <v>21.8</v>
      </c>
      <c r="J190" s="51">
        <v>86.2</v>
      </c>
      <c r="K190" s="52"/>
      <c r="L190" s="51">
        <v>7.54</v>
      </c>
    </row>
    <row r="191" spans="1:12" ht="15">
      <c r="A191" s="25"/>
      <c r="B191" s="16"/>
      <c r="C191" s="11"/>
      <c r="D191" s="7" t="s">
        <v>31</v>
      </c>
      <c r="E191" s="50" t="s">
        <v>49</v>
      </c>
      <c r="F191" s="51">
        <v>60</v>
      </c>
      <c r="G191" s="60">
        <v>4.7</v>
      </c>
      <c r="H191" s="51" t="s">
        <v>99</v>
      </c>
      <c r="I191" s="60">
        <v>28.2</v>
      </c>
      <c r="J191" s="51">
        <v>137</v>
      </c>
      <c r="K191" s="52"/>
      <c r="L191" s="51">
        <v>3.81</v>
      </c>
    </row>
    <row r="192" spans="1:12" ht="15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 t="s">
        <v>93</v>
      </c>
      <c r="F193" s="51" t="s">
        <v>94</v>
      </c>
      <c r="G193" s="60">
        <v>3.6</v>
      </c>
      <c r="H193" s="51" t="s">
        <v>89</v>
      </c>
      <c r="I193" s="51" t="s">
        <v>95</v>
      </c>
      <c r="J193" s="51">
        <v>349</v>
      </c>
      <c r="K193" s="52"/>
      <c r="L193" s="51">
        <v>29</v>
      </c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610</v>
      </c>
      <c r="G195" s="21">
        <f>SUM(G186:G194)</f>
        <v>24.7</v>
      </c>
      <c r="H195" s="21">
        <f>SUM(H186:H194)</f>
        <v>25.799999999999997</v>
      </c>
      <c r="I195" s="21">
        <f>SUM(I186:I194)</f>
        <v>83.9</v>
      </c>
      <c r="J195" s="21">
        <f>SUM(J186:J194)</f>
        <v>572.20000000000005</v>
      </c>
      <c r="K195" s="27"/>
      <c r="L195" s="21">
        <f>SUM(L186:L193)</f>
        <v>104.50000000000001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/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6" t="s">
        <v>4</v>
      </c>
      <c r="D215" s="67"/>
      <c r="E215" s="33"/>
      <c r="F215" s="34">
        <f>F181+F185+F195+F200+F207+F214</f>
        <v>610</v>
      </c>
      <c r="G215" s="34">
        <f>G181+G185+G195+G200+G207+G214</f>
        <v>24.7</v>
      </c>
      <c r="H215" s="34">
        <f>H181+H185+H195+H200+H207+H214</f>
        <v>25.799999999999997</v>
      </c>
      <c r="I215" s="34">
        <f>I181+I185+I195+I200+I207+I214</f>
        <v>83.9</v>
      </c>
      <c r="J215" s="34">
        <f>J181+J185+J195+J200+J207+J214</f>
        <v>572.20000000000005</v>
      </c>
      <c r="K215" s="35"/>
      <c r="L215" s="34" t="s">
        <v>70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27</v>
      </c>
      <c r="E229" s="50" t="s">
        <v>60</v>
      </c>
      <c r="F229" s="51">
        <v>250</v>
      </c>
      <c r="G229" s="51">
        <v>1.6</v>
      </c>
      <c r="H229" s="51">
        <v>5.6</v>
      </c>
      <c r="I229" s="51">
        <v>9.4</v>
      </c>
      <c r="J229" s="51">
        <v>93</v>
      </c>
      <c r="K229" s="52"/>
      <c r="L229" s="51">
        <v>17.02</v>
      </c>
    </row>
    <row r="230" spans="1:12" ht="15">
      <c r="A230" s="25"/>
      <c r="B230" s="16"/>
      <c r="C230" s="11"/>
      <c r="D230" s="7" t="s">
        <v>28</v>
      </c>
      <c r="E230" s="50" t="s">
        <v>61</v>
      </c>
      <c r="F230" s="51">
        <v>70</v>
      </c>
      <c r="G230" s="51">
        <v>8.3000000000000007</v>
      </c>
      <c r="H230" s="51">
        <v>10.4</v>
      </c>
      <c r="I230" s="51">
        <v>2.6</v>
      </c>
      <c r="J230" s="51">
        <v>131.6</v>
      </c>
      <c r="K230" s="52"/>
      <c r="L230" s="51">
        <v>49.95</v>
      </c>
    </row>
    <row r="231" spans="1:12" ht="15">
      <c r="A231" s="25"/>
      <c r="B231" s="16"/>
      <c r="C231" s="11"/>
      <c r="D231" s="7" t="s">
        <v>29</v>
      </c>
      <c r="E231" s="50" t="s">
        <v>62</v>
      </c>
      <c r="F231" s="51">
        <v>150</v>
      </c>
      <c r="G231" s="51">
        <v>3.2</v>
      </c>
      <c r="H231" s="60">
        <v>5.2</v>
      </c>
      <c r="I231" s="51">
        <v>19</v>
      </c>
      <c r="J231" s="51" t="s">
        <v>109</v>
      </c>
      <c r="K231" s="52"/>
      <c r="L231" s="51">
        <v>2.48</v>
      </c>
    </row>
    <row r="232" spans="1:12" ht="15">
      <c r="A232" s="25"/>
      <c r="B232" s="16"/>
      <c r="C232" s="11"/>
      <c r="D232" s="7" t="s">
        <v>30</v>
      </c>
      <c r="E232" s="50" t="s">
        <v>48</v>
      </c>
      <c r="F232" s="51">
        <v>200</v>
      </c>
      <c r="G232" s="51">
        <v>0.2</v>
      </c>
      <c r="H232" s="51">
        <v>0</v>
      </c>
      <c r="I232" s="51">
        <v>15.2</v>
      </c>
      <c r="J232" s="51">
        <v>60.5</v>
      </c>
      <c r="K232" s="52"/>
      <c r="L232" s="51">
        <v>2.2400000000000002</v>
      </c>
    </row>
    <row r="233" spans="1:12" ht="15">
      <c r="A233" s="25"/>
      <c r="B233" s="16"/>
      <c r="C233" s="11"/>
      <c r="D233" s="7" t="s">
        <v>31</v>
      </c>
      <c r="E233" s="50" t="s">
        <v>22</v>
      </c>
      <c r="F233" s="51">
        <v>60</v>
      </c>
      <c r="G233" s="60">
        <v>4.7</v>
      </c>
      <c r="H233" s="51" t="s">
        <v>99</v>
      </c>
      <c r="I233" s="60">
        <v>28.2</v>
      </c>
      <c r="J233" s="51">
        <v>137</v>
      </c>
      <c r="K233" s="52"/>
      <c r="L233" s="51">
        <v>3.81</v>
      </c>
    </row>
    <row r="234" spans="1:12" ht="1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 t="s">
        <v>110</v>
      </c>
      <c r="F235" s="51">
        <v>20</v>
      </c>
      <c r="G235" s="51" t="s">
        <v>85</v>
      </c>
      <c r="H235" s="60">
        <v>16.5</v>
      </c>
      <c r="I235" s="51" t="s">
        <v>77</v>
      </c>
      <c r="J235" s="51" t="s">
        <v>111</v>
      </c>
      <c r="K235" s="52"/>
      <c r="L235" s="51"/>
    </row>
    <row r="236" spans="1:12" ht="15">
      <c r="A236" s="25"/>
      <c r="B236" s="16"/>
      <c r="C236" s="11"/>
      <c r="D236" s="6"/>
      <c r="E236" s="50" t="s">
        <v>83</v>
      </c>
      <c r="F236" s="51" t="s">
        <v>84</v>
      </c>
      <c r="G236" s="60">
        <v>2.4</v>
      </c>
      <c r="H236" s="51" t="s">
        <v>85</v>
      </c>
      <c r="I236" s="60">
        <v>0.2</v>
      </c>
      <c r="J236" s="51" t="s">
        <v>111</v>
      </c>
      <c r="K236" s="52"/>
      <c r="L236" s="51">
        <v>29</v>
      </c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750</v>
      </c>
      <c r="G237" s="21">
        <f>SUM(G228:G236)</f>
        <v>20.399999999999999</v>
      </c>
      <c r="H237" s="21">
        <f>SUM(H228:H236)</f>
        <v>37.700000000000003</v>
      </c>
      <c r="I237" s="21">
        <f>SUM(I228:I236)</f>
        <v>74.600000000000009</v>
      </c>
      <c r="J237" s="21">
        <f>SUM(J228:J236)</f>
        <v>422.1</v>
      </c>
      <c r="K237" s="27"/>
      <c r="L237" s="21">
        <f>SUM(L229:L236)</f>
        <v>104.5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/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6" t="s">
        <v>4</v>
      </c>
      <c r="D257" s="67"/>
      <c r="E257" s="33"/>
      <c r="F257" s="34">
        <f>F223+F227+F237+F242+F249+F256</f>
        <v>750</v>
      </c>
      <c r="G257" s="34">
        <f>G223+G227+G237+G242+G249+G256</f>
        <v>20.399999999999999</v>
      </c>
      <c r="H257" s="34">
        <f>H223+H227+H237+H242+H249+H256</f>
        <v>37.700000000000003</v>
      </c>
      <c r="I257" s="34">
        <f>I223+I227+I237+I242+I249+I256</f>
        <v>74.600000000000009</v>
      </c>
      <c r="J257" s="34">
        <f>J223+J227+J237+J242+J249+J256</f>
        <v>422.1</v>
      </c>
      <c r="K257" s="35"/>
      <c r="L257" s="34" t="s">
        <v>70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64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27</v>
      </c>
      <c r="E271" s="50" t="s">
        <v>63</v>
      </c>
      <c r="F271" s="51">
        <v>250</v>
      </c>
      <c r="G271" s="51">
        <v>1.8</v>
      </c>
      <c r="H271" s="51">
        <v>2.6</v>
      </c>
      <c r="I271" s="51">
        <v>15.2</v>
      </c>
      <c r="J271" s="63">
        <v>90</v>
      </c>
      <c r="K271" s="52"/>
      <c r="L271" s="63">
        <v>17.04</v>
      </c>
    </row>
    <row r="272" spans="1:12" ht="15">
      <c r="A272" s="25"/>
      <c r="B272" s="16"/>
      <c r="C272" s="11"/>
      <c r="D272" s="7" t="s">
        <v>28</v>
      </c>
      <c r="E272" s="50" t="s">
        <v>79</v>
      </c>
      <c r="F272" s="51">
        <v>130</v>
      </c>
      <c r="G272" s="60">
        <v>11.5</v>
      </c>
      <c r="H272" s="63">
        <v>24</v>
      </c>
      <c r="I272" s="63">
        <v>13</v>
      </c>
      <c r="J272" s="51" t="s">
        <v>112</v>
      </c>
      <c r="K272" s="52"/>
      <c r="L272" s="63">
        <v>42.3</v>
      </c>
    </row>
    <row r="273" spans="1:12" ht="15">
      <c r="A273" s="25"/>
      <c r="B273" s="16"/>
      <c r="C273" s="11"/>
      <c r="D273" s="7" t="s">
        <v>29</v>
      </c>
      <c r="E273" s="50" t="s">
        <v>80</v>
      </c>
      <c r="F273" s="51">
        <v>150</v>
      </c>
      <c r="G273" s="51">
        <v>5.3</v>
      </c>
      <c r="H273" s="51">
        <v>5.4</v>
      </c>
      <c r="I273" s="51">
        <v>32.6</v>
      </c>
      <c r="J273" s="51">
        <v>195</v>
      </c>
      <c r="K273" s="52"/>
      <c r="L273" s="51">
        <v>5.38</v>
      </c>
    </row>
    <row r="274" spans="1:12" ht="15">
      <c r="A274" s="25"/>
      <c r="B274" s="16"/>
      <c r="C274" s="11"/>
      <c r="D274" s="7" t="s">
        <v>30</v>
      </c>
      <c r="E274" s="50" t="s">
        <v>45</v>
      </c>
      <c r="F274" s="51">
        <v>200</v>
      </c>
      <c r="G274" s="51">
        <v>0</v>
      </c>
      <c r="H274" s="51">
        <v>0</v>
      </c>
      <c r="I274" s="51">
        <v>31.1</v>
      </c>
      <c r="J274" s="51">
        <v>122.7</v>
      </c>
      <c r="K274" s="52"/>
      <c r="L274" s="51">
        <v>4.5599999999999996</v>
      </c>
    </row>
    <row r="275" spans="1:12" ht="15">
      <c r="A275" s="25"/>
      <c r="B275" s="16"/>
      <c r="C275" s="11"/>
      <c r="D275" s="7" t="s">
        <v>31</v>
      </c>
      <c r="E275" s="50" t="s">
        <v>22</v>
      </c>
      <c r="F275" s="51">
        <v>60</v>
      </c>
      <c r="G275" s="51">
        <v>4.7</v>
      </c>
      <c r="H275" s="51">
        <v>1</v>
      </c>
      <c r="I275" s="51">
        <v>28.2</v>
      </c>
      <c r="J275" s="51">
        <v>137</v>
      </c>
      <c r="K275" s="52"/>
      <c r="L275" s="51">
        <v>3.81</v>
      </c>
    </row>
    <row r="276" spans="1:12" ht="1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 t="s">
        <v>67</v>
      </c>
      <c r="F277" s="51">
        <v>200</v>
      </c>
      <c r="G277" s="51" t="s">
        <v>89</v>
      </c>
      <c r="H277" s="51">
        <v>0</v>
      </c>
      <c r="I277" s="60">
        <v>10.5</v>
      </c>
      <c r="J277" s="51">
        <v>44</v>
      </c>
      <c r="K277" s="52"/>
      <c r="L277" s="51">
        <v>29</v>
      </c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990</v>
      </c>
      <c r="G279" s="21">
        <f>SUM(G270:G278)</f>
        <v>23.3</v>
      </c>
      <c r="H279" s="21">
        <f>SUM(H270:H278)</f>
        <v>33</v>
      </c>
      <c r="I279" s="21">
        <f>SUM(I270:I278)</f>
        <v>130.60000000000002</v>
      </c>
      <c r="J279" s="21">
        <f>SUM(J270:J278)</f>
        <v>588.70000000000005</v>
      </c>
      <c r="K279" s="27"/>
      <c r="L279" s="64">
        <f>SUM(L271:L277)</f>
        <v>102.09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/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6" t="s">
        <v>4</v>
      </c>
      <c r="D299" s="67"/>
      <c r="E299" s="33"/>
      <c r="F299" s="34">
        <f>F265+F269+F279+F284+F291+F298</f>
        <v>990</v>
      </c>
      <c r="G299" s="34">
        <f>G265+G269+G279+G284+G291+G298</f>
        <v>23.3</v>
      </c>
      <c r="H299" s="34">
        <f>H265+H269+H279+H284+H291+H298</f>
        <v>33</v>
      </c>
      <c r="I299" s="34">
        <f>I265+I269+I279+I284+I291+I298</f>
        <v>130.60000000000002</v>
      </c>
      <c r="J299" s="34">
        <f>J265+J269+J279+J284+J291+J298</f>
        <v>588.70000000000005</v>
      </c>
      <c r="K299" s="35"/>
      <c r="L299" s="34" t="s">
        <v>70</v>
      </c>
    </row>
    <row r="300" spans="1:12" ht="15">
      <c r="A300" s="22">
        <v>2</v>
      </c>
      <c r="B300" s="23">
        <v>8</v>
      </c>
      <c r="C300" s="24" t="s">
        <v>19</v>
      </c>
      <c r="D300" s="5" t="s">
        <v>20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21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5">
      <c r="A308" s="28">
        <f>A300</f>
        <v>2</v>
      </c>
      <c r="B308" s="14">
        <f>B300</f>
        <v>8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>
      <c r="A312" s="28">
        <f>A300</f>
        <v>2</v>
      </c>
      <c r="B312" s="14">
        <f>B300</f>
        <v>8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27</v>
      </c>
      <c r="E313" s="50" t="s">
        <v>113</v>
      </c>
      <c r="F313" s="51">
        <v>250</v>
      </c>
      <c r="G313" s="51">
        <v>10</v>
      </c>
      <c r="H313" s="51" t="s">
        <v>85</v>
      </c>
      <c r="I313" s="60">
        <v>18.899999999999999</v>
      </c>
      <c r="J313" s="60">
        <v>215.4</v>
      </c>
      <c r="K313" s="52"/>
      <c r="L313" s="51">
        <v>11.32</v>
      </c>
    </row>
    <row r="314" spans="1:12" ht="15">
      <c r="A314" s="25"/>
      <c r="B314" s="16"/>
      <c r="C314" s="11"/>
      <c r="D314" s="7" t="s">
        <v>28</v>
      </c>
      <c r="E314" s="50" t="s">
        <v>114</v>
      </c>
      <c r="F314" s="51">
        <v>120</v>
      </c>
      <c r="G314" s="60">
        <v>9.1</v>
      </c>
      <c r="H314" s="60">
        <v>17.2</v>
      </c>
      <c r="I314" s="60">
        <v>8.6</v>
      </c>
      <c r="J314" s="51" t="s">
        <v>115</v>
      </c>
      <c r="K314" s="52"/>
      <c r="L314" s="51">
        <v>54.26</v>
      </c>
    </row>
    <row r="315" spans="1:12" ht="15">
      <c r="A315" s="25"/>
      <c r="B315" s="16"/>
      <c r="C315" s="11"/>
      <c r="D315" s="7" t="s">
        <v>29</v>
      </c>
      <c r="E315" s="50" t="s">
        <v>116</v>
      </c>
      <c r="F315" s="51">
        <v>150</v>
      </c>
      <c r="G315" s="60">
        <v>4.8</v>
      </c>
      <c r="H315" s="60">
        <v>5.9</v>
      </c>
      <c r="I315" s="60">
        <v>20.6</v>
      </c>
      <c r="J315" s="51" t="s">
        <v>117</v>
      </c>
      <c r="K315" s="52"/>
      <c r="L315" s="51">
        <v>3.87</v>
      </c>
    </row>
    <row r="316" spans="1:12" ht="15">
      <c r="A316" s="25"/>
      <c r="B316" s="16"/>
      <c r="C316" s="11"/>
      <c r="D316" s="7" t="s">
        <v>30</v>
      </c>
      <c r="E316" s="50" t="s">
        <v>118</v>
      </c>
      <c r="F316" s="51">
        <v>200</v>
      </c>
      <c r="G316" s="51">
        <v>0</v>
      </c>
      <c r="H316" s="51">
        <v>0</v>
      </c>
      <c r="I316" s="60">
        <v>15.2</v>
      </c>
      <c r="J316" s="51" t="s">
        <v>119</v>
      </c>
      <c r="K316" s="52"/>
      <c r="L316" s="51">
        <v>2.2400000000000002</v>
      </c>
    </row>
    <row r="317" spans="1:12" ht="15">
      <c r="A317" s="25"/>
      <c r="B317" s="16"/>
      <c r="C317" s="11"/>
      <c r="D317" s="7" t="s">
        <v>31</v>
      </c>
      <c r="E317" s="50" t="s">
        <v>22</v>
      </c>
      <c r="F317" s="51">
        <v>60</v>
      </c>
      <c r="G317" s="51">
        <v>4.7</v>
      </c>
      <c r="H317" s="51">
        <v>1</v>
      </c>
      <c r="I317" s="51">
        <v>28.2</v>
      </c>
      <c r="J317" s="51">
        <v>137</v>
      </c>
      <c r="K317" s="52"/>
      <c r="L317" s="51">
        <v>3.81</v>
      </c>
    </row>
    <row r="318" spans="1:12" ht="15">
      <c r="A318" s="25"/>
      <c r="B318" s="16"/>
      <c r="C318" s="11"/>
      <c r="D318" s="7"/>
      <c r="E318" s="50" t="s">
        <v>100</v>
      </c>
      <c r="F318" s="51" t="s">
        <v>101</v>
      </c>
      <c r="G318" s="58" t="s">
        <v>89</v>
      </c>
      <c r="H318" s="58" t="s">
        <v>102</v>
      </c>
      <c r="I318" s="60">
        <v>10.4</v>
      </c>
      <c r="J318" s="51">
        <v>104</v>
      </c>
      <c r="K318" s="52"/>
      <c r="L318" s="51">
        <v>29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780</v>
      </c>
      <c r="G321" s="21">
        <f>SUM(G312:G320)</f>
        <v>28.6</v>
      </c>
      <c r="H321" s="21">
        <f>SUM(H312:H320)</f>
        <v>24.1</v>
      </c>
      <c r="I321" s="21">
        <f>SUM(I312:I320)</f>
        <v>101.9</v>
      </c>
      <c r="J321" s="21">
        <f>SUM(J312:J320)</f>
        <v>456.4</v>
      </c>
      <c r="K321" s="27"/>
      <c r="L321" s="21">
        <f>SUM(L313:L318)</f>
        <v>104.5</v>
      </c>
    </row>
    <row r="322" spans="1:12" ht="15">
      <c r="A322" s="28">
        <f>A300</f>
        <v>2</v>
      </c>
      <c r="B322" s="14">
        <f>B300</f>
        <v>8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/>
    </row>
    <row r="327" spans="1:12" ht="15">
      <c r="A327" s="28">
        <f>A300</f>
        <v>2</v>
      </c>
      <c r="B327" s="14">
        <f>B300</f>
        <v>8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>
      <c r="A334" s="28">
        <f>A300</f>
        <v>2</v>
      </c>
      <c r="B334" s="14">
        <f>B300</f>
        <v>8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>
      <c r="A341" s="31">
        <f>A300</f>
        <v>2</v>
      </c>
      <c r="B341" s="32">
        <f>B300</f>
        <v>8</v>
      </c>
      <c r="C341" s="66" t="s">
        <v>4</v>
      </c>
      <c r="D341" s="67"/>
      <c r="E341" s="33"/>
      <c r="F341" s="34">
        <f>F307+F311+F321+F326+F333+F340</f>
        <v>780</v>
      </c>
      <c r="G341" s="34">
        <f>G307+G311+G321+G326+G333+G340</f>
        <v>28.6</v>
      </c>
      <c r="H341" s="34">
        <f>H307+H311+H321+H326+H333+H340</f>
        <v>24.1</v>
      </c>
      <c r="I341" s="34">
        <f>I307+I311+I321+I326+I333+I340</f>
        <v>101.9</v>
      </c>
      <c r="J341" s="34">
        <f>J307+J311+J321+J326+J333+J340</f>
        <v>456.4</v>
      </c>
      <c r="K341" s="35"/>
      <c r="L341" s="34" t="s">
        <v>70</v>
      </c>
    </row>
    <row r="342" spans="1:12" ht="15">
      <c r="A342" s="15">
        <v>2</v>
      </c>
      <c r="B342" s="16">
        <v>9</v>
      </c>
      <c r="C342" s="24" t="s">
        <v>19</v>
      </c>
      <c r="D342" s="5" t="s">
        <v>20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21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5">
      <c r="A350" s="14">
        <f>A342</f>
        <v>2</v>
      </c>
      <c r="B350" s="14">
        <f>B342</f>
        <v>9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>
      <c r="A354" s="14">
        <f>A342</f>
        <v>2</v>
      </c>
      <c r="B354" s="14">
        <f>B342</f>
        <v>9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27</v>
      </c>
      <c r="E355" s="50" t="s">
        <v>65</v>
      </c>
      <c r="F355" s="51">
        <v>250</v>
      </c>
      <c r="G355" s="60">
        <v>2.2000000000000002</v>
      </c>
      <c r="H355" s="60">
        <v>4.5999999999999996</v>
      </c>
      <c r="I355" s="60">
        <v>9.6</v>
      </c>
      <c r="J355" s="51" t="s">
        <v>120</v>
      </c>
      <c r="K355" s="52"/>
      <c r="L355" s="51">
        <v>7.31</v>
      </c>
    </row>
    <row r="356" spans="1:12" ht="15">
      <c r="A356" s="15"/>
      <c r="B356" s="16"/>
      <c r="C356" s="11"/>
      <c r="D356" s="7" t="s">
        <v>28</v>
      </c>
      <c r="E356" s="50" t="s">
        <v>66</v>
      </c>
      <c r="F356" s="51">
        <v>200</v>
      </c>
      <c r="G356" s="51">
        <v>14.9</v>
      </c>
      <c r="H356" s="51">
        <v>17.100000000000001</v>
      </c>
      <c r="I356" s="51">
        <v>41.9</v>
      </c>
      <c r="J356" s="51">
        <v>369.9</v>
      </c>
      <c r="K356" s="52"/>
      <c r="L356" s="51">
        <v>55.81</v>
      </c>
    </row>
    <row r="357" spans="1:12" ht="1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30</v>
      </c>
      <c r="E358" s="50" t="s">
        <v>67</v>
      </c>
      <c r="F358" s="51">
        <v>200</v>
      </c>
      <c r="G358" s="51">
        <v>0.6</v>
      </c>
      <c r="H358" s="51">
        <v>0.4</v>
      </c>
      <c r="I358" s="51">
        <v>32.6</v>
      </c>
      <c r="J358" s="51">
        <v>140</v>
      </c>
      <c r="K358" s="52"/>
      <c r="L358" s="51">
        <v>8.57</v>
      </c>
    </row>
    <row r="359" spans="1:12" ht="15">
      <c r="A359" s="15"/>
      <c r="B359" s="16"/>
      <c r="C359" s="11"/>
      <c r="D359" s="7" t="s">
        <v>31</v>
      </c>
      <c r="E359" s="50" t="s">
        <v>22</v>
      </c>
      <c r="F359" s="51">
        <v>60</v>
      </c>
      <c r="G359" s="51">
        <v>4.7</v>
      </c>
      <c r="H359" s="51">
        <v>1</v>
      </c>
      <c r="I359" s="51">
        <v>28.2</v>
      </c>
      <c r="J359" s="51">
        <v>137</v>
      </c>
      <c r="K359" s="52"/>
      <c r="L359" s="51">
        <v>3.81</v>
      </c>
    </row>
    <row r="360" spans="1:12" ht="15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 t="s">
        <v>69</v>
      </c>
      <c r="F361" s="51" t="s">
        <v>101</v>
      </c>
      <c r="G361" s="51" t="s">
        <v>89</v>
      </c>
      <c r="H361" s="51" t="s">
        <v>102</v>
      </c>
      <c r="I361" s="51">
        <v>28</v>
      </c>
      <c r="J361" s="51">
        <v>104</v>
      </c>
      <c r="K361" s="52"/>
      <c r="L361" s="51">
        <v>29</v>
      </c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710</v>
      </c>
      <c r="G363" s="21">
        <f>SUM(G354:G362)</f>
        <v>22.400000000000002</v>
      </c>
      <c r="H363" s="21">
        <f>SUM(H354:H362)</f>
        <v>23.1</v>
      </c>
      <c r="I363" s="21">
        <f>SUM(I354:I362)</f>
        <v>140.30000000000001</v>
      </c>
      <c r="J363" s="21">
        <f>SUM(J354:J362)</f>
        <v>750.9</v>
      </c>
      <c r="K363" s="27"/>
      <c r="L363" s="21">
        <f>SUM(L355:L361)</f>
        <v>104.5</v>
      </c>
    </row>
    <row r="364" spans="1:12" ht="15">
      <c r="A364" s="14">
        <f>A342</f>
        <v>2</v>
      </c>
      <c r="B364" s="14">
        <f>B342</f>
        <v>9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/>
    </row>
    <row r="369" spans="1:12" ht="15">
      <c r="A369" s="14">
        <f>A342</f>
        <v>2</v>
      </c>
      <c r="B369" s="14">
        <f>B342</f>
        <v>9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>
      <c r="A376" s="14">
        <f>A342</f>
        <v>2</v>
      </c>
      <c r="B376" s="14">
        <f>B342</f>
        <v>9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>
      <c r="A383" s="36">
        <f>A342</f>
        <v>2</v>
      </c>
      <c r="B383" s="36">
        <f>B342</f>
        <v>9</v>
      </c>
      <c r="C383" s="66" t="s">
        <v>4</v>
      </c>
      <c r="D383" s="67"/>
      <c r="E383" s="33"/>
      <c r="F383" s="34">
        <f>F349+F353+F363+F368+F375+F382</f>
        <v>710</v>
      </c>
      <c r="G383" s="34">
        <f>G349+G353+G363+G368+G375+G382</f>
        <v>22.400000000000002</v>
      </c>
      <c r="H383" s="34">
        <f>H349+H353+H363+H368+H375+H382</f>
        <v>23.1</v>
      </c>
      <c r="I383" s="34">
        <f>I349+I353+I363+I368+I375+I382</f>
        <v>140.30000000000001</v>
      </c>
      <c r="J383" s="34">
        <f>J349+J353+J363+J368+J375+J382</f>
        <v>750.9</v>
      </c>
      <c r="K383" s="35"/>
      <c r="L383" s="34" t="s">
        <v>70</v>
      </c>
    </row>
    <row r="384" spans="1:12" ht="15">
      <c r="A384" s="22">
        <v>2</v>
      </c>
      <c r="B384" s="23">
        <v>10</v>
      </c>
      <c r="C384" s="24" t="s">
        <v>19</v>
      </c>
      <c r="D384" s="5" t="s">
        <v>20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21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5">
      <c r="A392" s="28">
        <f>A384</f>
        <v>2</v>
      </c>
      <c r="B392" s="14">
        <f>B384</f>
        <v>10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>
      <c r="A396" s="28">
        <f>A384</f>
        <v>2</v>
      </c>
      <c r="B396" s="14">
        <f>B384</f>
        <v>10</v>
      </c>
      <c r="C396" s="10" t="s">
        <v>25</v>
      </c>
      <c r="D396" s="7" t="s">
        <v>26</v>
      </c>
      <c r="E396" s="50" t="s">
        <v>69</v>
      </c>
      <c r="F396" s="51">
        <v>100</v>
      </c>
      <c r="G396" s="51">
        <v>0.4</v>
      </c>
      <c r="H396" s="51">
        <v>0.4</v>
      </c>
      <c r="I396" s="51">
        <v>9.8000000000000007</v>
      </c>
      <c r="J396" s="51">
        <v>47</v>
      </c>
      <c r="K396" s="52"/>
      <c r="L396" s="51">
        <v>10.92</v>
      </c>
    </row>
    <row r="397" spans="1:12" ht="15">
      <c r="A397" s="25"/>
      <c r="B397" s="16"/>
      <c r="C397" s="11"/>
      <c r="D397" s="7" t="s">
        <v>27</v>
      </c>
      <c r="E397" s="50" t="s">
        <v>68</v>
      </c>
      <c r="F397" s="51" t="s">
        <v>121</v>
      </c>
      <c r="G397" s="51">
        <v>5.6</v>
      </c>
      <c r="H397" s="51">
        <v>5.2</v>
      </c>
      <c r="I397" s="51">
        <v>17.5</v>
      </c>
      <c r="J397" s="51" t="s">
        <v>121</v>
      </c>
      <c r="K397" s="52"/>
      <c r="L397" s="51">
        <v>5.48</v>
      </c>
    </row>
    <row r="398" spans="1:12" ht="15">
      <c r="A398" s="25"/>
      <c r="B398" s="16"/>
      <c r="C398" s="11"/>
      <c r="D398" s="7" t="s">
        <v>28</v>
      </c>
      <c r="E398" s="50" t="s">
        <v>122</v>
      </c>
      <c r="F398" s="51">
        <v>200</v>
      </c>
      <c r="G398" s="51">
        <v>11.9</v>
      </c>
      <c r="H398" s="51">
        <v>23.6</v>
      </c>
      <c r="I398" s="51">
        <v>29.6</v>
      </c>
      <c r="J398" s="51">
        <v>365.7</v>
      </c>
      <c r="K398" s="52"/>
      <c r="L398" s="51">
        <v>47.75</v>
      </c>
    </row>
    <row r="399" spans="1:12" ht="15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30</v>
      </c>
      <c r="E400" s="50" t="s">
        <v>44</v>
      </c>
      <c r="F400" s="51">
        <v>200</v>
      </c>
      <c r="G400" s="51">
        <v>0</v>
      </c>
      <c r="H400" s="51">
        <v>0</v>
      </c>
      <c r="I400" s="51">
        <v>21.8</v>
      </c>
      <c r="J400" s="51">
        <v>86.2</v>
      </c>
      <c r="K400" s="52"/>
      <c r="L400" s="51">
        <v>7.54</v>
      </c>
    </row>
    <row r="401" spans="1:12" ht="15">
      <c r="A401" s="25"/>
      <c r="B401" s="16"/>
      <c r="C401" s="11"/>
      <c r="D401" s="7" t="s">
        <v>31</v>
      </c>
      <c r="E401" s="50" t="s">
        <v>22</v>
      </c>
      <c r="F401" s="51">
        <v>60</v>
      </c>
      <c r="G401" s="51">
        <v>4.7</v>
      </c>
      <c r="H401" s="51">
        <v>1</v>
      </c>
      <c r="I401" s="51">
        <v>28.2</v>
      </c>
      <c r="J401" s="51">
        <v>86.2</v>
      </c>
      <c r="K401" s="52"/>
      <c r="L401" s="51">
        <v>3.81</v>
      </c>
    </row>
    <row r="402" spans="1:12" ht="15">
      <c r="A402" s="25"/>
      <c r="B402" s="16"/>
      <c r="C402" s="11"/>
      <c r="D402" s="7" t="s">
        <v>32</v>
      </c>
      <c r="E402" s="50" t="s">
        <v>93</v>
      </c>
      <c r="F402" s="51" t="s">
        <v>94</v>
      </c>
      <c r="G402" s="60">
        <v>3.6</v>
      </c>
      <c r="H402" s="51" t="s">
        <v>89</v>
      </c>
      <c r="I402" s="51" t="s">
        <v>95</v>
      </c>
      <c r="J402" s="51">
        <v>349</v>
      </c>
      <c r="K402" s="52"/>
      <c r="L402" s="51">
        <v>29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560</v>
      </c>
      <c r="G405" s="21">
        <f>SUM(G396:G404)</f>
        <v>26.2</v>
      </c>
      <c r="H405" s="21">
        <f>SUM(H396:H404)</f>
        <v>30.200000000000003</v>
      </c>
      <c r="I405" s="21">
        <f>SUM(I396:I404)</f>
        <v>106.9</v>
      </c>
      <c r="J405" s="21">
        <f>SUM(J396:J404)</f>
        <v>934.1</v>
      </c>
      <c r="K405" s="27"/>
      <c r="L405" s="21">
        <f>SUM(L396:L402)</f>
        <v>104.50000000000001</v>
      </c>
    </row>
    <row r="406" spans="1:12" ht="15">
      <c r="A406" s="28">
        <f>A384</f>
        <v>2</v>
      </c>
      <c r="B406" s="14">
        <f>B384</f>
        <v>10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/>
    </row>
    <row r="411" spans="1:12" ht="15">
      <c r="A411" s="28">
        <f>A384</f>
        <v>2</v>
      </c>
      <c r="B411" s="14">
        <f>B384</f>
        <v>10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>
      <c r="A418" s="28">
        <f>A384</f>
        <v>2</v>
      </c>
      <c r="B418" s="14">
        <f>B384</f>
        <v>10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>
      <c r="A425" s="31">
        <f>A384</f>
        <v>2</v>
      </c>
      <c r="B425" s="32">
        <f>B384</f>
        <v>10</v>
      </c>
      <c r="C425" s="66" t="s">
        <v>4</v>
      </c>
      <c r="D425" s="67"/>
      <c r="E425" s="33"/>
      <c r="F425" s="34">
        <f>F391+F395+F405+F410+F417+F424</f>
        <v>560</v>
      </c>
      <c r="G425" s="34">
        <f>G391+G395+G405+G410+G417+G424</f>
        <v>26.2</v>
      </c>
      <c r="H425" s="34">
        <f>H391+H395+H405+H410+H417+H424</f>
        <v>30.200000000000003</v>
      </c>
      <c r="I425" s="34">
        <f>I391+I395+I405+I410+I417+I424</f>
        <v>106.9</v>
      </c>
      <c r="J425" s="34">
        <f>J391+J395+J405+J410+J417+J424</f>
        <v>934.1</v>
      </c>
      <c r="K425" s="35"/>
      <c r="L425" s="34">
        <v>104.5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6" t="s">
        <v>4</v>
      </c>
      <c r="D467" s="67"/>
      <c r="E467" s="33"/>
      <c r="F467" s="34">
        <f>F433+F437+F447+F452+F459+F466</f>
        <v>0</v>
      </c>
      <c r="G467" s="34">
        <f>G433+G437+G447+G452+G459+G466</f>
        <v>0</v>
      </c>
      <c r="H467" s="34">
        <f>H433+H437+H447+H452+H459+H466</f>
        <v>0</v>
      </c>
      <c r="I467" s="34">
        <f>I433+I437+I447+I452+I459+I466</f>
        <v>0</v>
      </c>
      <c r="J467" s="34">
        <f>J433+J437+J447+J452+J459+J466</f>
        <v>0</v>
      </c>
      <c r="K467" s="35"/>
      <c r="L467" s="34">
        <f ca="1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6" t="s">
        <v>4</v>
      </c>
      <c r="D509" s="67"/>
      <c r="E509" s="33"/>
      <c r="F509" s="34">
        <f>F475+F479+F489+F494+F501+F508</f>
        <v>0</v>
      </c>
      <c r="G509" s="34">
        <f>G475+G479+G489+G494+G501+G508</f>
        <v>0</v>
      </c>
      <c r="H509" s="34">
        <f>H475+H479+H489+H494+H501+H508</f>
        <v>0</v>
      </c>
      <c r="I509" s="34">
        <f>I475+I479+I489+I494+I501+I508</f>
        <v>0</v>
      </c>
      <c r="J509" s="34">
        <f>J475+J479+J489+J494+J501+J508</f>
        <v>0</v>
      </c>
      <c r="K509" s="35"/>
      <c r="L509" s="34">
        <f ca="1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6" t="s">
        <v>4</v>
      </c>
      <c r="D551" s="67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21</v>
      </c>
      <c r="E554" s="50"/>
      <c r="F554" s="51"/>
      <c r="G554" s="58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31</v>
      </c>
      <c r="E569" s="50"/>
      <c r="F569" s="51"/>
      <c r="G569" s="51"/>
      <c r="H569" s="59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38</v>
      </c>
      <c r="E573" s="9"/>
      <c r="F573" s="21"/>
      <c r="G573" s="21"/>
      <c r="H573" s="21"/>
      <c r="I573" s="21"/>
      <c r="J573" s="21"/>
      <c r="K573" s="27"/>
      <c r="L573" s="21"/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>
      <c r="A593" s="37">
        <f>A552</f>
        <v>2</v>
      </c>
      <c r="B593" s="38">
        <f>B552</f>
        <v>7</v>
      </c>
      <c r="C593" s="71" t="s">
        <v>4</v>
      </c>
      <c r="D593" s="72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73" t="s">
        <v>5</v>
      </c>
      <c r="D594" s="73"/>
      <c r="E594" s="73"/>
      <c r="F594" s="42"/>
      <c r="G594" s="42"/>
      <c r="H594" s="42"/>
      <c r="I594" s="42"/>
      <c r="J594" s="42"/>
      <c r="K594" s="42"/>
      <c r="L594" s="42"/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11" type="noConversion"/>
  <pageMargins left="0.7" right="0.7" top="0.75" bottom="0.75" header="0.3" footer="0.3"/>
  <pageSetup paperSize="9" orientation="portrait" r:id="rId1"/>
  <cellWatches>
    <cellWatch r="H56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dcterms:created xsi:type="dcterms:W3CDTF">2022-05-16T14:23:56Z</dcterms:created>
  <dcterms:modified xsi:type="dcterms:W3CDTF">2024-12-09T12:00:52Z</dcterms:modified>
</cp:coreProperties>
</file>