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17256" windowHeight="79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3" i="1" l="1"/>
  <c r="J13" i="1"/>
  <c r="J17" i="1"/>
  <c r="J27" i="1"/>
  <c r="J32" i="1"/>
  <c r="J39" i="1"/>
  <c r="J46" i="1"/>
  <c r="J47" i="1"/>
  <c r="J55" i="1"/>
  <c r="J59" i="1"/>
  <c r="J89" i="1" s="1"/>
  <c r="J69" i="1"/>
  <c r="J74" i="1"/>
  <c r="J81" i="1"/>
  <c r="J88" i="1"/>
  <c r="J97" i="1"/>
  <c r="J101" i="1"/>
  <c r="J111" i="1"/>
  <c r="J116" i="1"/>
  <c r="J123" i="1"/>
  <c r="J130" i="1"/>
  <c r="J131" i="1"/>
  <c r="J139" i="1"/>
  <c r="J143" i="1"/>
  <c r="J173" i="1" s="1"/>
  <c r="J153" i="1"/>
  <c r="J158" i="1"/>
  <c r="J165" i="1"/>
  <c r="J172" i="1"/>
  <c r="J181" i="1"/>
  <c r="J185" i="1"/>
  <c r="J195" i="1"/>
  <c r="J200" i="1"/>
  <c r="J207" i="1"/>
  <c r="J214" i="1"/>
  <c r="J215" i="1"/>
  <c r="J223" i="1"/>
  <c r="J227" i="1"/>
  <c r="J257" i="1" s="1"/>
  <c r="J237" i="1"/>
  <c r="J242" i="1"/>
  <c r="J249" i="1"/>
  <c r="J256" i="1"/>
  <c r="J265" i="1"/>
  <c r="J269" i="1"/>
  <c r="J279" i="1"/>
  <c r="J284" i="1"/>
  <c r="J291" i="1"/>
  <c r="J298" i="1"/>
  <c r="J299" i="1"/>
  <c r="J307" i="1"/>
  <c r="J311" i="1"/>
  <c r="J341" i="1" s="1"/>
  <c r="J321" i="1"/>
  <c r="J326" i="1"/>
  <c r="J333" i="1"/>
  <c r="J340" i="1"/>
  <c r="J349" i="1"/>
  <c r="J353" i="1"/>
  <c r="J363" i="1"/>
  <c r="J368" i="1"/>
  <c r="J375" i="1"/>
  <c r="J382" i="1"/>
  <c r="J383" i="1"/>
  <c r="J391" i="1"/>
  <c r="J395" i="1"/>
  <c r="J425" i="1" s="1"/>
  <c r="J405" i="1"/>
  <c r="J410" i="1"/>
  <c r="J417" i="1"/>
  <c r="J424" i="1"/>
  <c r="J433" i="1"/>
  <c r="J437" i="1"/>
  <c r="J447" i="1"/>
  <c r="J452" i="1"/>
  <c r="J459" i="1"/>
  <c r="J466" i="1"/>
  <c r="J467" i="1"/>
  <c r="J475" i="1"/>
  <c r="J479" i="1"/>
  <c r="J509" i="1" s="1"/>
  <c r="J489" i="1"/>
  <c r="J494" i="1"/>
  <c r="J501" i="1"/>
  <c r="J508" i="1"/>
  <c r="J517" i="1"/>
  <c r="J521" i="1"/>
  <c r="J531" i="1"/>
  <c r="J536" i="1"/>
  <c r="J543" i="1"/>
  <c r="J550" i="1"/>
  <c r="J551" i="1"/>
  <c r="J559" i="1"/>
  <c r="J563" i="1"/>
  <c r="J593" i="1" s="1"/>
  <c r="J573" i="1"/>
  <c r="J578" i="1"/>
  <c r="J585" i="1"/>
  <c r="J592" i="1"/>
  <c r="I13" i="1"/>
  <c r="I17" i="1"/>
  <c r="I47" i="1" s="1"/>
  <c r="I27" i="1"/>
  <c r="I32" i="1"/>
  <c r="I39" i="1"/>
  <c r="I46" i="1"/>
  <c r="I55" i="1"/>
  <c r="I59" i="1"/>
  <c r="I69" i="1"/>
  <c r="I74" i="1"/>
  <c r="I81" i="1"/>
  <c r="I88" i="1"/>
  <c r="I89" i="1"/>
  <c r="I97" i="1"/>
  <c r="I101" i="1"/>
  <c r="I131" i="1" s="1"/>
  <c r="I111" i="1"/>
  <c r="I116" i="1"/>
  <c r="I123" i="1"/>
  <c r="I130" i="1"/>
  <c r="I139" i="1"/>
  <c r="I143" i="1"/>
  <c r="I153" i="1"/>
  <c r="I158" i="1"/>
  <c r="I165" i="1"/>
  <c r="I172" i="1"/>
  <c r="I173" i="1"/>
  <c r="I181" i="1"/>
  <c r="I185" i="1"/>
  <c r="I215" i="1" s="1"/>
  <c r="I195" i="1"/>
  <c r="I200" i="1"/>
  <c r="I207" i="1"/>
  <c r="I214" i="1"/>
  <c r="I223" i="1"/>
  <c r="I227" i="1"/>
  <c r="I237" i="1"/>
  <c r="I242" i="1"/>
  <c r="I249" i="1"/>
  <c r="I256" i="1"/>
  <c r="I257" i="1"/>
  <c r="I265" i="1"/>
  <c r="I269" i="1"/>
  <c r="I299" i="1" s="1"/>
  <c r="I279" i="1"/>
  <c r="I284" i="1"/>
  <c r="I291" i="1"/>
  <c r="I298" i="1"/>
  <c r="I307" i="1"/>
  <c r="I311" i="1"/>
  <c r="I321" i="1"/>
  <c r="I326" i="1"/>
  <c r="I333" i="1"/>
  <c r="I340" i="1"/>
  <c r="I341" i="1"/>
  <c r="I349" i="1"/>
  <c r="I353" i="1"/>
  <c r="I383" i="1" s="1"/>
  <c r="I363" i="1"/>
  <c r="I368" i="1"/>
  <c r="I375" i="1"/>
  <c r="I382" i="1"/>
  <c r="I391" i="1"/>
  <c r="I395" i="1"/>
  <c r="I405" i="1"/>
  <c r="I410" i="1"/>
  <c r="I417" i="1"/>
  <c r="I424" i="1"/>
  <c r="I425" i="1"/>
  <c r="I433" i="1"/>
  <c r="I437" i="1"/>
  <c r="I467" i="1" s="1"/>
  <c r="I447" i="1"/>
  <c r="I452" i="1"/>
  <c r="I459" i="1"/>
  <c r="I466" i="1"/>
  <c r="I475" i="1"/>
  <c r="I479" i="1"/>
  <c r="I489" i="1"/>
  <c r="I494" i="1"/>
  <c r="I501" i="1"/>
  <c r="I508" i="1"/>
  <c r="I509" i="1"/>
  <c r="I517" i="1"/>
  <c r="I521" i="1"/>
  <c r="I551" i="1" s="1"/>
  <c r="I531" i="1"/>
  <c r="I536" i="1"/>
  <c r="I543" i="1"/>
  <c r="I550" i="1"/>
  <c r="I559" i="1"/>
  <c r="I563" i="1"/>
  <c r="I573" i="1"/>
  <c r="I578" i="1"/>
  <c r="I585" i="1"/>
  <c r="I592" i="1"/>
  <c r="I593" i="1"/>
  <c r="H13" i="1"/>
  <c r="H17" i="1"/>
  <c r="H27" i="1"/>
  <c r="H32" i="1"/>
  <c r="H39" i="1"/>
  <c r="H46" i="1"/>
  <c r="H47" i="1"/>
  <c r="H55" i="1"/>
  <c r="H59" i="1"/>
  <c r="H89" i="1" s="1"/>
  <c r="H69" i="1"/>
  <c r="H74" i="1"/>
  <c r="H81" i="1"/>
  <c r="H88" i="1"/>
  <c r="H97" i="1"/>
  <c r="H101" i="1"/>
  <c r="H111" i="1"/>
  <c r="H116" i="1"/>
  <c r="H123" i="1"/>
  <c r="H130" i="1"/>
  <c r="H131" i="1"/>
  <c r="H139" i="1"/>
  <c r="H143" i="1"/>
  <c r="H173" i="1" s="1"/>
  <c r="H153" i="1"/>
  <c r="H158" i="1"/>
  <c r="H165" i="1"/>
  <c r="H172" i="1"/>
  <c r="H181" i="1"/>
  <c r="H185" i="1"/>
  <c r="H195" i="1"/>
  <c r="H200" i="1"/>
  <c r="H207" i="1"/>
  <c r="H214" i="1"/>
  <c r="H215" i="1"/>
  <c r="H223" i="1"/>
  <c r="H227" i="1"/>
  <c r="H257" i="1" s="1"/>
  <c r="H237" i="1"/>
  <c r="H242" i="1"/>
  <c r="H249" i="1"/>
  <c r="H256" i="1"/>
  <c r="H265" i="1"/>
  <c r="H269" i="1"/>
  <c r="H279" i="1"/>
  <c r="H284" i="1"/>
  <c r="H291" i="1"/>
  <c r="H298" i="1"/>
  <c r="H299" i="1"/>
  <c r="H307" i="1"/>
  <c r="H311" i="1"/>
  <c r="H341" i="1" s="1"/>
  <c r="H321" i="1"/>
  <c r="H326" i="1"/>
  <c r="H333" i="1"/>
  <c r="H340" i="1"/>
  <c r="H349" i="1"/>
  <c r="H353" i="1"/>
  <c r="H363" i="1"/>
  <c r="H368" i="1"/>
  <c r="H375" i="1"/>
  <c r="H382" i="1"/>
  <c r="H383" i="1"/>
  <c r="H391" i="1"/>
  <c r="H395" i="1"/>
  <c r="H425" i="1" s="1"/>
  <c r="H405" i="1"/>
  <c r="H410" i="1"/>
  <c r="H417" i="1"/>
  <c r="H424" i="1"/>
  <c r="H433" i="1"/>
  <c r="H437" i="1"/>
  <c r="H447" i="1"/>
  <c r="H452" i="1"/>
  <c r="H459" i="1"/>
  <c r="H466" i="1"/>
  <c r="H467" i="1"/>
  <c r="H475" i="1"/>
  <c r="H479" i="1"/>
  <c r="H509" i="1" s="1"/>
  <c r="H489" i="1"/>
  <c r="H494" i="1"/>
  <c r="H501" i="1"/>
  <c r="H508" i="1"/>
  <c r="H517" i="1"/>
  <c r="H521" i="1"/>
  <c r="H531" i="1"/>
  <c r="H536" i="1"/>
  <c r="H543" i="1"/>
  <c r="H550" i="1"/>
  <c r="H551" i="1"/>
  <c r="H559" i="1"/>
  <c r="H563" i="1"/>
  <c r="H593" i="1" s="1"/>
  <c r="H573" i="1"/>
  <c r="H578" i="1"/>
  <c r="H585" i="1"/>
  <c r="H592" i="1"/>
  <c r="G13" i="1"/>
  <c r="G17" i="1"/>
  <c r="G47" i="1" s="1"/>
  <c r="G27" i="1"/>
  <c r="G32" i="1"/>
  <c r="G39" i="1"/>
  <c r="G46" i="1"/>
  <c r="G55" i="1"/>
  <c r="G59" i="1"/>
  <c r="G69" i="1"/>
  <c r="G74" i="1"/>
  <c r="G81" i="1"/>
  <c r="G88" i="1"/>
  <c r="G89" i="1"/>
  <c r="G97" i="1"/>
  <c r="G101" i="1"/>
  <c r="G131" i="1" s="1"/>
  <c r="G111" i="1"/>
  <c r="G116" i="1"/>
  <c r="G123" i="1"/>
  <c r="G130" i="1"/>
  <c r="G139" i="1"/>
  <c r="G143" i="1"/>
  <c r="G153" i="1"/>
  <c r="G158" i="1"/>
  <c r="G165" i="1"/>
  <c r="G172" i="1"/>
  <c r="G173" i="1"/>
  <c r="G181" i="1"/>
  <c r="G185" i="1"/>
  <c r="G215" i="1" s="1"/>
  <c r="G195" i="1"/>
  <c r="G200" i="1"/>
  <c r="G207" i="1"/>
  <c r="G214" i="1"/>
  <c r="G223" i="1"/>
  <c r="G227" i="1"/>
  <c r="G237" i="1"/>
  <c r="G242" i="1"/>
  <c r="G249" i="1"/>
  <c r="G256" i="1"/>
  <c r="G257" i="1"/>
  <c r="G265" i="1"/>
  <c r="G269" i="1"/>
  <c r="G299" i="1" s="1"/>
  <c r="G279" i="1"/>
  <c r="G284" i="1"/>
  <c r="G291" i="1"/>
  <c r="G298" i="1"/>
  <c r="G307" i="1"/>
  <c r="G311" i="1"/>
  <c r="G321" i="1"/>
  <c r="G326" i="1"/>
  <c r="G333" i="1"/>
  <c r="G340" i="1"/>
  <c r="G341" i="1"/>
  <c r="G349" i="1"/>
  <c r="G353" i="1"/>
  <c r="G383" i="1" s="1"/>
  <c r="G363" i="1"/>
  <c r="G368" i="1"/>
  <c r="G375" i="1"/>
  <c r="G382" i="1"/>
  <c r="G391" i="1"/>
  <c r="G395" i="1"/>
  <c r="G405" i="1"/>
  <c r="G410" i="1"/>
  <c r="G417" i="1"/>
  <c r="G424" i="1"/>
  <c r="G425" i="1"/>
  <c r="G433" i="1"/>
  <c r="G437" i="1"/>
  <c r="G467" i="1" s="1"/>
  <c r="G447" i="1"/>
  <c r="G452" i="1"/>
  <c r="G459" i="1"/>
  <c r="G466" i="1"/>
  <c r="G475" i="1"/>
  <c r="G479" i="1"/>
  <c r="G489" i="1"/>
  <c r="G494" i="1"/>
  <c r="G501" i="1"/>
  <c r="G508" i="1"/>
  <c r="G509" i="1"/>
  <c r="G517" i="1"/>
  <c r="G521" i="1"/>
  <c r="G551" i="1" s="1"/>
  <c r="G531" i="1"/>
  <c r="G536" i="1"/>
  <c r="G543" i="1"/>
  <c r="G550" i="1"/>
  <c r="G559" i="1"/>
  <c r="G563" i="1"/>
  <c r="G573" i="1"/>
  <c r="G578" i="1"/>
  <c r="G585" i="1"/>
  <c r="G592" i="1"/>
  <c r="G593" i="1"/>
  <c r="F13" i="1"/>
  <c r="F17" i="1"/>
  <c r="F27" i="1"/>
  <c r="F32" i="1"/>
  <c r="F39" i="1"/>
  <c r="F46" i="1"/>
  <c r="F47" i="1"/>
  <c r="F55" i="1"/>
  <c r="F59" i="1"/>
  <c r="F89" i="1" s="1"/>
  <c r="F69" i="1"/>
  <c r="F74" i="1"/>
  <c r="F81" i="1"/>
  <c r="F88" i="1"/>
  <c r="F97" i="1"/>
  <c r="F101" i="1"/>
  <c r="F111" i="1"/>
  <c r="F116" i="1"/>
  <c r="F123" i="1"/>
  <c r="F130" i="1"/>
  <c r="F131" i="1"/>
  <c r="F139" i="1"/>
  <c r="F143" i="1"/>
  <c r="F173" i="1" s="1"/>
  <c r="F153" i="1"/>
  <c r="F158" i="1"/>
  <c r="F165" i="1"/>
  <c r="F172" i="1"/>
  <c r="F181" i="1"/>
  <c r="F215" i="1" s="1"/>
  <c r="F185" i="1"/>
  <c r="F195" i="1"/>
  <c r="F200" i="1"/>
  <c r="F207" i="1"/>
  <c r="F214" i="1"/>
  <c r="F223" i="1"/>
  <c r="F227" i="1"/>
  <c r="F257" i="1" s="1"/>
  <c r="F237" i="1"/>
  <c r="F242" i="1"/>
  <c r="F249" i="1"/>
  <c r="F256" i="1"/>
  <c r="F265" i="1"/>
  <c r="F269" i="1"/>
  <c r="F279" i="1"/>
  <c r="F284" i="1"/>
  <c r="F291" i="1"/>
  <c r="F298" i="1"/>
  <c r="F299" i="1"/>
  <c r="F307" i="1"/>
  <c r="F311" i="1"/>
  <c r="F341" i="1" s="1"/>
  <c r="F321" i="1"/>
  <c r="F326" i="1"/>
  <c r="F333" i="1"/>
  <c r="F340" i="1"/>
  <c r="F349" i="1"/>
  <c r="F353" i="1"/>
  <c r="F363" i="1"/>
  <c r="F368" i="1"/>
  <c r="F375" i="1"/>
  <c r="F382" i="1"/>
  <c r="F383" i="1"/>
  <c r="F391" i="1"/>
  <c r="F395" i="1"/>
  <c r="F425" i="1" s="1"/>
  <c r="F405" i="1"/>
  <c r="F410" i="1"/>
  <c r="F417" i="1"/>
  <c r="F424" i="1"/>
  <c r="F433" i="1"/>
  <c r="F437" i="1"/>
  <c r="F447" i="1"/>
  <c r="F452" i="1"/>
  <c r="F459" i="1"/>
  <c r="F466" i="1"/>
  <c r="F467" i="1"/>
  <c r="F475" i="1"/>
  <c r="F479" i="1"/>
  <c r="F509" i="1" s="1"/>
  <c r="F489" i="1"/>
  <c r="F494" i="1"/>
  <c r="F501" i="1"/>
  <c r="F508" i="1"/>
  <c r="F517" i="1"/>
  <c r="F521" i="1"/>
  <c r="F531" i="1"/>
  <c r="F536" i="1"/>
  <c r="F543" i="1"/>
  <c r="F550" i="1"/>
  <c r="F551" i="1"/>
  <c r="F559" i="1"/>
  <c r="F563" i="1"/>
  <c r="F593" i="1" s="1"/>
  <c r="F573" i="1"/>
  <c r="F578" i="1"/>
  <c r="F585" i="1"/>
  <c r="F592" i="1"/>
  <c r="L559" i="1"/>
  <c r="B593" i="1"/>
  <c r="A593" i="1"/>
  <c r="B586" i="1"/>
  <c r="A586" i="1"/>
  <c r="B579" i="1"/>
  <c r="A579" i="1"/>
  <c r="B574" i="1"/>
  <c r="A574" i="1"/>
  <c r="B564" i="1"/>
  <c r="A564" i="1"/>
  <c r="B560" i="1"/>
  <c r="A560" i="1"/>
  <c r="L517" i="1"/>
  <c r="B551" i="1"/>
  <c r="A551" i="1"/>
  <c r="B544" i="1"/>
  <c r="A544" i="1"/>
  <c r="B537" i="1"/>
  <c r="A537" i="1"/>
  <c r="B532" i="1"/>
  <c r="A532" i="1"/>
  <c r="B522" i="1"/>
  <c r="A522" i="1"/>
  <c r="B518" i="1"/>
  <c r="A518" i="1"/>
  <c r="L475" i="1"/>
  <c r="B509" i="1"/>
  <c r="A509" i="1"/>
  <c r="B502" i="1"/>
  <c r="A502" i="1"/>
  <c r="B495" i="1"/>
  <c r="A495" i="1"/>
  <c r="B490" i="1"/>
  <c r="A490" i="1"/>
  <c r="B480" i="1"/>
  <c r="A480" i="1"/>
  <c r="B476" i="1"/>
  <c r="A476" i="1"/>
  <c r="L433" i="1"/>
  <c r="B467" i="1"/>
  <c r="A467" i="1"/>
  <c r="B460" i="1"/>
  <c r="A460" i="1"/>
  <c r="B453" i="1"/>
  <c r="A453" i="1"/>
  <c r="B448" i="1"/>
  <c r="A448" i="1"/>
  <c r="B438" i="1"/>
  <c r="A438" i="1"/>
  <c r="B434" i="1"/>
  <c r="A434" i="1"/>
  <c r="L391" i="1"/>
  <c r="B425" i="1"/>
  <c r="A425" i="1"/>
  <c r="B418" i="1"/>
  <c r="A418" i="1"/>
  <c r="B411" i="1"/>
  <c r="A411" i="1"/>
  <c r="B406" i="1"/>
  <c r="A406" i="1"/>
  <c r="B396" i="1"/>
  <c r="A396" i="1"/>
  <c r="B392" i="1"/>
  <c r="A392" i="1"/>
  <c r="L349" i="1"/>
  <c r="B383" i="1"/>
  <c r="A383" i="1"/>
  <c r="B376" i="1"/>
  <c r="A376" i="1"/>
  <c r="B369" i="1"/>
  <c r="A369" i="1"/>
  <c r="B364" i="1"/>
  <c r="A364" i="1"/>
  <c r="B354" i="1"/>
  <c r="A354" i="1"/>
  <c r="B350" i="1"/>
  <c r="A350" i="1"/>
  <c r="L307" i="1"/>
  <c r="B341" i="1"/>
  <c r="A341" i="1"/>
  <c r="B334" i="1"/>
  <c r="A334" i="1"/>
  <c r="B327" i="1"/>
  <c r="A327" i="1"/>
  <c r="B322" i="1"/>
  <c r="A322" i="1"/>
  <c r="B312" i="1"/>
  <c r="A312" i="1"/>
  <c r="B308" i="1"/>
  <c r="A308" i="1"/>
  <c r="L265" i="1"/>
  <c r="B299" i="1"/>
  <c r="A299" i="1"/>
  <c r="B292" i="1"/>
  <c r="A292" i="1"/>
  <c r="B285" i="1"/>
  <c r="A285" i="1"/>
  <c r="B280" i="1"/>
  <c r="A280" i="1"/>
  <c r="B270" i="1"/>
  <c r="A270" i="1"/>
  <c r="B266" i="1"/>
  <c r="A266" i="1"/>
  <c r="L223" i="1"/>
  <c r="B257" i="1"/>
  <c r="A257" i="1"/>
  <c r="B250" i="1"/>
  <c r="A250" i="1"/>
  <c r="B243" i="1"/>
  <c r="A243" i="1"/>
  <c r="B238" i="1"/>
  <c r="A238" i="1"/>
  <c r="B228" i="1"/>
  <c r="A228" i="1"/>
  <c r="B224" i="1"/>
  <c r="A224" i="1"/>
  <c r="L181" i="1"/>
  <c r="B215" i="1"/>
  <c r="A215" i="1"/>
  <c r="B208" i="1"/>
  <c r="A208" i="1"/>
  <c r="B201" i="1"/>
  <c r="A201" i="1"/>
  <c r="B196" i="1"/>
  <c r="A196" i="1"/>
  <c r="B186" i="1"/>
  <c r="A186" i="1"/>
  <c r="B182" i="1"/>
  <c r="A182" i="1"/>
  <c r="L139" i="1"/>
  <c r="B173" i="1"/>
  <c r="A173" i="1"/>
  <c r="B166" i="1"/>
  <c r="A166" i="1"/>
  <c r="B159" i="1"/>
  <c r="A159" i="1"/>
  <c r="B154" i="1"/>
  <c r="A154" i="1"/>
  <c r="B144" i="1"/>
  <c r="A144" i="1"/>
  <c r="B140" i="1"/>
  <c r="A140" i="1"/>
  <c r="L97" i="1"/>
  <c r="B131" i="1"/>
  <c r="A131" i="1"/>
  <c r="B124" i="1"/>
  <c r="A124" i="1"/>
  <c r="B117" i="1"/>
  <c r="A117" i="1"/>
  <c r="B112" i="1"/>
  <c r="A112" i="1"/>
  <c r="B102" i="1"/>
  <c r="A102" i="1"/>
  <c r="B98" i="1"/>
  <c r="A98" i="1"/>
  <c r="L55" i="1"/>
  <c r="B89" i="1"/>
  <c r="A89" i="1"/>
  <c r="B82" i="1"/>
  <c r="A82" i="1"/>
  <c r="B75" i="1"/>
  <c r="A75" i="1"/>
  <c r="B70" i="1"/>
  <c r="A70" i="1"/>
  <c r="B60" i="1"/>
  <c r="A60" i="1"/>
  <c r="B56" i="1"/>
  <c r="A56" i="1"/>
  <c r="B47" i="1"/>
  <c r="A47" i="1"/>
  <c r="B40" i="1"/>
  <c r="A40" i="1"/>
  <c r="B33" i="1"/>
  <c r="A33" i="1"/>
  <c r="B28" i="1"/>
  <c r="A28" i="1"/>
  <c r="B18" i="1"/>
  <c r="A18" i="1"/>
  <c r="B14" i="1"/>
  <c r="A14" i="1"/>
  <c r="F594" i="1" l="1"/>
  <c r="G594" i="1"/>
  <c r="H594" i="1"/>
  <c r="I594" i="1"/>
  <c r="J594" i="1"/>
  <c r="L593" i="1"/>
  <c r="L563" i="1"/>
  <c r="L578" i="1"/>
  <c r="L573" i="1"/>
  <c r="L531" i="1"/>
  <c r="L536" i="1"/>
  <c r="L479" i="1"/>
  <c r="L509" i="1"/>
  <c r="L489" i="1"/>
  <c r="L494" i="1"/>
  <c r="L452" i="1"/>
  <c r="L447" i="1"/>
  <c r="L425" i="1"/>
  <c r="L395" i="1"/>
  <c r="L410" i="1"/>
  <c r="L405" i="1"/>
  <c r="L363" i="1"/>
  <c r="L368" i="1"/>
  <c r="L311" i="1"/>
  <c r="L341" i="1"/>
  <c r="L326" i="1"/>
  <c r="L321" i="1"/>
  <c r="L279" i="1"/>
  <c r="L284" i="1"/>
  <c r="L227" i="1"/>
  <c r="L257" i="1"/>
  <c r="L237" i="1"/>
  <c r="L242" i="1"/>
  <c r="L200" i="1"/>
  <c r="L195" i="1"/>
  <c r="L173" i="1"/>
  <c r="L143" i="1"/>
  <c r="L172" i="1"/>
  <c r="L153" i="1"/>
  <c r="L158" i="1"/>
  <c r="L116" i="1"/>
  <c r="L111" i="1"/>
  <c r="L89" i="1"/>
  <c r="L59" i="1"/>
  <c r="L74" i="1"/>
  <c r="L69" i="1"/>
  <c r="L27" i="1"/>
  <c r="L32" i="1"/>
  <c r="L521" i="1"/>
  <c r="L551" i="1"/>
  <c r="L437" i="1"/>
  <c r="L467" i="1"/>
  <c r="L383" i="1"/>
  <c r="L353" i="1"/>
  <c r="L299" i="1"/>
  <c r="L269" i="1"/>
  <c r="L185" i="1"/>
  <c r="L215" i="1"/>
  <c r="L131" i="1"/>
  <c r="L101" i="1"/>
  <c r="L46" i="1"/>
  <c r="L207" i="1"/>
  <c r="L417" i="1"/>
  <c r="L165" i="1"/>
  <c r="L543" i="1"/>
  <c r="L123" i="1"/>
  <c r="L508" i="1"/>
  <c r="L382" i="1"/>
  <c r="L256" i="1"/>
  <c r="L130" i="1"/>
  <c r="L17" i="1"/>
  <c r="L47" i="1"/>
  <c r="L594" i="1"/>
  <c r="L585" i="1"/>
  <c r="L333" i="1"/>
  <c r="L81" i="1"/>
  <c r="L459" i="1"/>
  <c r="L592" i="1"/>
  <c r="L466" i="1"/>
  <c r="L340" i="1"/>
  <c r="L214" i="1"/>
  <c r="L88" i="1"/>
  <c r="L291" i="1"/>
  <c r="L501" i="1"/>
  <c r="L249" i="1"/>
  <c r="L39" i="1"/>
  <c r="L375" i="1"/>
  <c r="L550" i="1"/>
  <c r="L424" i="1"/>
  <c r="L298" i="1"/>
</calcChain>
</file>

<file path=xl/sharedStrings.xml><?xml version="1.0" encoding="utf-8"?>
<sst xmlns="http://schemas.openxmlformats.org/spreadsheetml/2006/main" count="568" uniqueCount="83">
  <si>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</si>
  <si>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</si>
  <si>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</si>
  <si>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</si>
  <si>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</si>
  <si>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</si>
  <si>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</si>
  <si>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</si>
  <si>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</si>
  <si>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</si>
  <si>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</si>
  <si>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</si>
  <si>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</si>
  <si>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</si>
  <si>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</si>
  <si>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</si>
  <si>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</si>
  <si>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</si>
  <si>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</si>
  <si>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</si>
  <si>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</si>
  <si>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</si>
  <si>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</si>
  <si>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</si>
  <si>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</si>
  <si>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</si>
  <si>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</si>
  <si>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</si>
  <si>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</si>
  <si>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</si>
  <si>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</si>
  <si>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</si>
  <si>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</si>
  <si>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</si>
  <si>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</si>
  <si>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</si>
  <si>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</si>
  <si>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</si>
  <si>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</si>
  <si>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</si>
  <si>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</si>
  <si>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</si>
  <si>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</si>
  <si>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</si>
  <si>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</si>
  <si>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</si>
  <si>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компот из сухофруктов</t>
  </si>
  <si>
    <t>22.35</t>
  </si>
  <si>
    <t>хлеб пщеничный</t>
  </si>
  <si>
    <t>сыр</t>
  </si>
  <si>
    <t>яблоко</t>
  </si>
  <si>
    <t>пюре гороховое</t>
  </si>
  <si>
    <t>чай ссахаром и лимоном</t>
  </si>
  <si>
    <t>овощная нарезка</t>
  </si>
  <si>
    <t>гуляш из мяса птицы</t>
  </si>
  <si>
    <t>макароны отварные с соусом</t>
  </si>
  <si>
    <t>кисель</t>
  </si>
  <si>
    <t>тефтели мясные</t>
  </si>
  <si>
    <t>рис с овощами</t>
  </si>
  <si>
    <t>какао на молоке</t>
  </si>
  <si>
    <t>2блюдо</t>
  </si>
  <si>
    <t>минтай в сметанном соусе</t>
  </si>
  <si>
    <t>кондитерское изделие</t>
  </si>
  <si>
    <t>бигус</t>
  </si>
  <si>
    <t>икра кабачковая</t>
  </si>
  <si>
    <t>чай с сахаром</t>
  </si>
  <si>
    <t>сок фруктовый</t>
  </si>
  <si>
    <t>ХЛЕБ</t>
  </si>
  <si>
    <t>салат витаминный</t>
  </si>
  <si>
    <t>плов из птицы</t>
  </si>
  <si>
    <t>суп рисовый с куриным мясом и яйцом</t>
  </si>
  <si>
    <t>фрукт</t>
  </si>
  <si>
    <t>чай с сахаром и лимоном</t>
  </si>
  <si>
    <t>йогурт</t>
  </si>
  <si>
    <t>перловка отварная с соусом</t>
  </si>
  <si>
    <t>биточки мясные</t>
  </si>
  <si>
    <t>20..1</t>
  </si>
  <si>
    <t>голубец ленивый</t>
  </si>
  <si>
    <t>гречка отварная с соусом</t>
  </si>
  <si>
    <t>напиток кофейный на молоке</t>
  </si>
  <si>
    <t>курица тушеная в сметанном соусе</t>
  </si>
  <si>
    <t>1,!</t>
  </si>
  <si>
    <t>МКОУ "Коноваловская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</si>
</sst>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3" borderId="2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6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82</v>
      </c>
      <c r="D1" s="63"/>
      <c r="E1" s="63"/>
      <c r="F1" s="13" t="s">
        <v>16</v>
      </c>
      <c r="G1" s="2" t="s">
        <v>17</v>
      </c>
      <c r="H1" s="64"/>
      <c r="I1" s="64"/>
      <c r="J1" s="64"/>
      <c r="K1" s="64"/>
    </row>
    <row r="2" spans="1:12" ht="17.399999999999999" x14ac:dyDescent="0.25">
      <c r="A2" s="43" t="s">
        <v>6</v>
      </c>
      <c r="C2" s="2"/>
      <c r="G2" s="2" t="s">
        <v>18</v>
      </c>
      <c r="H2" s="64"/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12</v>
      </c>
      <c r="I3" s="55">
        <v>10</v>
      </c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 x14ac:dyDescent="0.3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>SUM(G6:G12)</f>
        <v>0</v>
      </c>
      <c r="H13" s="21">
        <f>SUM(H6:H12)</f>
        <v>0</v>
      </c>
      <c r="I13" s="21">
        <f>SUM(I6:I12)</f>
        <v>0</v>
      </c>
      <c r="J13" s="21">
        <f>SUM(J6:J12)</f>
        <v>0</v>
      </c>
      <c r="K13" s="27"/>
      <c r="L13" s="21">
        <f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49</v>
      </c>
      <c r="F18" s="51">
        <v>10</v>
      </c>
      <c r="G18" s="51">
        <v>0.4</v>
      </c>
      <c r="H18" s="51">
        <v>0.4</v>
      </c>
      <c r="I18" s="51">
        <v>0.5</v>
      </c>
      <c r="J18" s="51">
        <v>20</v>
      </c>
      <c r="K18" s="52"/>
      <c r="L18" s="51">
        <v>10</v>
      </c>
    </row>
    <row r="19" spans="1:12" ht="14.4" x14ac:dyDescent="0.3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4.4" x14ac:dyDescent="0.3">
      <c r="A20" s="25"/>
      <c r="B20" s="16"/>
      <c r="C20" s="11"/>
      <c r="D20" s="7" t="s">
        <v>29</v>
      </c>
      <c r="E20" s="50" t="s">
        <v>45</v>
      </c>
      <c r="F20" s="51">
        <v>200</v>
      </c>
      <c r="G20" s="51">
        <v>8.3000000000000007</v>
      </c>
      <c r="H20" s="51">
        <v>14.6</v>
      </c>
      <c r="I20" s="51">
        <v>72.5</v>
      </c>
      <c r="J20" s="51">
        <v>440</v>
      </c>
      <c r="K20" s="52"/>
      <c r="L20" s="51">
        <v>35</v>
      </c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 t="s">
        <v>46</v>
      </c>
      <c r="F22" s="51">
        <v>200</v>
      </c>
      <c r="G22" s="51">
        <v>1.4</v>
      </c>
      <c r="H22" s="51">
        <v>1.75</v>
      </c>
      <c r="I22" s="51">
        <v>33.35</v>
      </c>
      <c r="J22" s="51">
        <v>109</v>
      </c>
      <c r="K22" s="52"/>
      <c r="L22" s="51">
        <v>15</v>
      </c>
    </row>
    <row r="23" spans="1:12" ht="14.4" x14ac:dyDescent="0.3">
      <c r="A23" s="25"/>
      <c r="B23" s="16"/>
      <c r="C23" s="11"/>
      <c r="D23" s="7" t="s">
        <v>32</v>
      </c>
      <c r="E23" s="50" t="s">
        <v>23</v>
      </c>
      <c r="F23" s="51">
        <v>40</v>
      </c>
      <c r="G23" s="51">
        <v>26.8</v>
      </c>
      <c r="H23" s="51">
        <v>20.100000000000001</v>
      </c>
      <c r="I23" s="51">
        <v>90.3</v>
      </c>
      <c r="J23" s="51">
        <v>606</v>
      </c>
      <c r="K23" s="52"/>
      <c r="L23" s="51">
        <v>3</v>
      </c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 t="s">
        <v>50</v>
      </c>
      <c r="F25" s="51">
        <v>80</v>
      </c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530</v>
      </c>
      <c r="G27" s="21">
        <f>SUM(G18:G26)</f>
        <v>36.900000000000006</v>
      </c>
      <c r="H27" s="21">
        <f>SUM(H18:H26)</f>
        <v>36.85</v>
      </c>
      <c r="I27" s="21">
        <f>SUM(I18:I26)</f>
        <v>196.64999999999998</v>
      </c>
      <c r="J27" s="21">
        <f>SUM(J18:J26)</f>
        <v>1175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0" t="s">
        <v>4</v>
      </c>
      <c r="D47" s="61"/>
      <c r="E47" s="33"/>
      <c r="F47" s="34">
        <f>F13+F17+F27+F32+F39+F46</f>
        <v>530</v>
      </c>
      <c r="G47" s="34">
        <f>G13+G17+G27+G32+G39+G46</f>
        <v>36.900000000000006</v>
      </c>
      <c r="H47" s="34">
        <f>H13+H17+H27+H32+H39+H46</f>
        <v>36.85</v>
      </c>
      <c r="I47" s="34">
        <f>I13+I17+I27+I32+I39+I46</f>
        <v>196.64999999999998</v>
      </c>
      <c r="J47" s="34">
        <f>J13+J17+J27+J32+J39+J46</f>
        <v>1175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>SUM(G48:G54)</f>
        <v>0</v>
      </c>
      <c r="H55" s="21">
        <f>SUM(H48:H54)</f>
        <v>0</v>
      </c>
      <c r="I55" s="21">
        <f>SUM(I48:I54)</f>
        <v>0</v>
      </c>
      <c r="J55" s="21">
        <f>SUM(J48:J54)</f>
        <v>0</v>
      </c>
      <c r="K55" s="27"/>
      <c r="L55" s="21">
        <f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53</v>
      </c>
      <c r="F60" s="51">
        <v>30</v>
      </c>
      <c r="G60" s="51">
        <v>1.2</v>
      </c>
      <c r="H60" s="51">
        <v>4.0599999999999996</v>
      </c>
      <c r="I60" s="51">
        <v>910.42</v>
      </c>
      <c r="J60" s="51">
        <v>83.96</v>
      </c>
      <c r="K60" s="52"/>
      <c r="L60" s="51">
        <v>9</v>
      </c>
    </row>
    <row r="61" spans="1:12" ht="14.4" x14ac:dyDescent="0.3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29</v>
      </c>
      <c r="E62" s="50" t="s">
        <v>54</v>
      </c>
      <c r="F62" s="51">
        <v>70</v>
      </c>
      <c r="G62" s="51">
        <v>12.73</v>
      </c>
      <c r="H62" s="51">
        <v>10.8</v>
      </c>
      <c r="I62" s="51">
        <v>12</v>
      </c>
      <c r="J62" s="51">
        <v>195.8</v>
      </c>
      <c r="K62" s="52"/>
      <c r="L62" s="51">
        <v>40</v>
      </c>
    </row>
    <row r="63" spans="1:12" ht="14.4" x14ac:dyDescent="0.3">
      <c r="A63" s="15"/>
      <c r="B63" s="16"/>
      <c r="C63" s="11"/>
      <c r="D63" s="7" t="s">
        <v>30</v>
      </c>
      <c r="E63" s="50" t="s">
        <v>51</v>
      </c>
      <c r="F63" s="51">
        <v>150</v>
      </c>
      <c r="G63" s="51">
        <v>3.6</v>
      </c>
      <c r="H63" s="51">
        <v>7.9</v>
      </c>
      <c r="I63" s="51">
        <v>31.4</v>
      </c>
      <c r="J63" s="51">
        <v>216</v>
      </c>
      <c r="K63" s="52"/>
      <c r="L63" s="51">
        <v>10</v>
      </c>
    </row>
    <row r="64" spans="1:12" ht="14.4" x14ac:dyDescent="0.3">
      <c r="A64" s="15"/>
      <c r="B64" s="16"/>
      <c r="C64" s="11"/>
      <c r="D64" s="7" t="s">
        <v>31</v>
      </c>
      <c r="E64" s="50" t="s">
        <v>52</v>
      </c>
      <c r="F64" s="51">
        <v>200</v>
      </c>
      <c r="G64" s="51">
        <v>3.6</v>
      </c>
      <c r="H64" s="51">
        <v>4.26</v>
      </c>
      <c r="I64" s="51">
        <v>25.14</v>
      </c>
      <c r="J64" s="51">
        <v>156.61000000000001</v>
      </c>
      <c r="K64" s="52"/>
      <c r="L64" s="51">
        <v>15</v>
      </c>
    </row>
    <row r="65" spans="1:12" ht="14.4" x14ac:dyDescent="0.3">
      <c r="A65" s="15"/>
      <c r="B65" s="16"/>
      <c r="C65" s="11"/>
      <c r="D65" s="7" t="s">
        <v>32</v>
      </c>
      <c r="E65" s="50" t="s">
        <v>23</v>
      </c>
      <c r="F65" s="51">
        <v>40</v>
      </c>
      <c r="G65" s="51">
        <v>26.8</v>
      </c>
      <c r="H65" s="51">
        <v>20.100000000000001</v>
      </c>
      <c r="I65" s="51">
        <v>90.3</v>
      </c>
      <c r="J65" s="51">
        <v>606</v>
      </c>
      <c r="K65" s="52"/>
      <c r="L65" s="51">
        <v>3</v>
      </c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490</v>
      </c>
      <c r="G69" s="21">
        <f>SUM(G60:G68)</f>
        <v>47.930000000000007</v>
      </c>
      <c r="H69" s="21">
        <f>SUM(H60:H68)</f>
        <v>47.12</v>
      </c>
      <c r="I69" s="21">
        <f>SUM(I60:I68)</f>
        <v>1069.26</v>
      </c>
      <c r="J69" s="21">
        <f>SUM(J60:J68)</f>
        <v>1258.3699999999999</v>
      </c>
      <c r="K69" s="27"/>
      <c r="L69" s="21">
        <f ca="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0" t="s">
        <v>4</v>
      </c>
      <c r="D89" s="61"/>
      <c r="E89" s="33"/>
      <c r="F89" s="34">
        <f>F55+F59+F69+F74+F81+F88</f>
        <v>490</v>
      </c>
      <c r="G89" s="34">
        <f>G55+G59+G69+G74+G81+G88</f>
        <v>47.930000000000007</v>
      </c>
      <c r="H89" s="34">
        <f>H55+H59+H69+H74+H81+H88</f>
        <v>47.12</v>
      </c>
      <c r="I89" s="34">
        <f>I55+I59+I69+I74+I81+I88</f>
        <v>1069.26</v>
      </c>
      <c r="J89" s="34">
        <f>J55+J59+J69+J74+J81+J88</f>
        <v>1258.3699999999999</v>
      </c>
      <c r="K89" s="35"/>
      <c r="L89" s="34">
        <f ca="1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>SUM(G90:G96)</f>
        <v>0</v>
      </c>
      <c r="H97" s="21">
        <f>SUM(H90:H96)</f>
        <v>0</v>
      </c>
      <c r="I97" s="21">
        <f>SUM(I90:I96)</f>
        <v>0</v>
      </c>
      <c r="J97" s="21">
        <f>SUM(J90:J96)</f>
        <v>0</v>
      </c>
      <c r="K97" s="27"/>
      <c r="L97" s="21">
        <f>SUM(L90:L96)</f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29</v>
      </c>
      <c r="E104" s="50" t="s">
        <v>57</v>
      </c>
      <c r="F104" s="51">
        <v>80</v>
      </c>
      <c r="G104" s="51">
        <v>12.73</v>
      </c>
      <c r="H104" s="51">
        <v>10.8</v>
      </c>
      <c r="I104" s="51">
        <v>12</v>
      </c>
      <c r="J104" s="51">
        <v>195.8</v>
      </c>
      <c r="K104" s="52"/>
      <c r="L104" s="51">
        <v>47</v>
      </c>
    </row>
    <row r="105" spans="1:12" ht="14.4" x14ac:dyDescent="0.3">
      <c r="A105" s="25"/>
      <c r="B105" s="16"/>
      <c r="C105" s="11"/>
      <c r="D105" s="7" t="s">
        <v>30</v>
      </c>
      <c r="E105" s="50" t="s">
        <v>55</v>
      </c>
      <c r="F105" s="51">
        <v>150</v>
      </c>
      <c r="G105" s="51">
        <v>3.15</v>
      </c>
      <c r="H105" s="51">
        <v>7</v>
      </c>
      <c r="I105" s="51">
        <v>21.3</v>
      </c>
      <c r="J105" s="51">
        <v>153</v>
      </c>
      <c r="K105" s="52"/>
      <c r="L105" s="51">
        <v>12</v>
      </c>
    </row>
    <row r="106" spans="1:12" ht="14.4" x14ac:dyDescent="0.3">
      <c r="A106" s="25"/>
      <c r="B106" s="16"/>
      <c r="C106" s="11"/>
      <c r="D106" s="7" t="s">
        <v>31</v>
      </c>
      <c r="E106" s="50" t="s">
        <v>56</v>
      </c>
      <c r="F106" s="51">
        <v>200</v>
      </c>
      <c r="G106" s="51">
        <v>0.12</v>
      </c>
      <c r="H106" s="51"/>
      <c r="I106" s="51">
        <v>27.52</v>
      </c>
      <c r="J106" s="51">
        <v>112.8</v>
      </c>
      <c r="K106" s="52"/>
      <c r="L106" s="51">
        <v>15</v>
      </c>
    </row>
    <row r="107" spans="1:12" ht="14.4" x14ac:dyDescent="0.3">
      <c r="A107" s="25"/>
      <c r="B107" s="16"/>
      <c r="C107" s="11"/>
      <c r="D107" s="7" t="s">
        <v>32</v>
      </c>
      <c r="E107" s="50" t="s">
        <v>23</v>
      </c>
      <c r="F107" s="51">
        <v>40</v>
      </c>
      <c r="G107" s="51">
        <v>26.8</v>
      </c>
      <c r="H107" s="51">
        <v>20.100000000000001</v>
      </c>
      <c r="I107" s="51">
        <v>90.3</v>
      </c>
      <c r="J107" s="51">
        <v>606</v>
      </c>
      <c r="K107" s="52"/>
      <c r="L107" s="51">
        <v>3</v>
      </c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470</v>
      </c>
      <c r="G111" s="21">
        <f>SUM(G102:G110)</f>
        <v>42.8</v>
      </c>
      <c r="H111" s="21">
        <f>SUM(H102:H110)</f>
        <v>37.900000000000006</v>
      </c>
      <c r="I111" s="21">
        <f>SUM(I102:I110)</f>
        <v>151.12</v>
      </c>
      <c r="J111" s="21">
        <f>SUM(J102:J110)</f>
        <v>1067.5999999999999</v>
      </c>
      <c r="K111" s="27"/>
      <c r="L111" s="21">
        <f ca="1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0" t="s">
        <v>4</v>
      </c>
      <c r="D131" s="61"/>
      <c r="E131" s="33"/>
      <c r="F131" s="34">
        <f>F97+F101+F111+F116+F123+F130</f>
        <v>470</v>
      </c>
      <c r="G131" s="34">
        <f>G97+G101+G111+G116+G123+G130</f>
        <v>42.8</v>
      </c>
      <c r="H131" s="34">
        <f>H97+H101+H111+H116+H123+H130</f>
        <v>37.900000000000006</v>
      </c>
      <c r="I131" s="34">
        <f>I97+I101+I111+I116+I123+I130</f>
        <v>151.12</v>
      </c>
      <c r="J131" s="34">
        <f>J97+J101+J111+J116+J123+J130</f>
        <v>1067.5999999999999</v>
      </c>
      <c r="K131" s="35"/>
      <c r="L131" s="34">
        <f ca="1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>SUM(G132:G138)</f>
        <v>0</v>
      </c>
      <c r="H139" s="21">
        <f>SUM(H132:H138)</f>
        <v>0</v>
      </c>
      <c r="I139" s="21">
        <f>SUM(I132:I138)</f>
        <v>0</v>
      </c>
      <c r="J139" s="21">
        <f>SUM(J132:J138)</f>
        <v>0</v>
      </c>
      <c r="K139" s="27"/>
      <c r="L139" s="21">
        <f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62</v>
      </c>
      <c r="F144" s="51">
        <v>30</v>
      </c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60</v>
      </c>
      <c r="E146" s="50" t="s">
        <v>61</v>
      </c>
      <c r="F146" s="51">
        <v>80</v>
      </c>
      <c r="G146" s="51">
        <v>12.9</v>
      </c>
      <c r="H146" s="51">
        <v>11.6</v>
      </c>
      <c r="I146" s="51">
        <v>0.8</v>
      </c>
      <c r="J146" s="51">
        <v>150</v>
      </c>
      <c r="K146" s="52"/>
      <c r="L146" s="51">
        <v>30</v>
      </c>
    </row>
    <row r="147" spans="1:12" ht="14.4" x14ac:dyDescent="0.3">
      <c r="A147" s="25"/>
      <c r="B147" s="16"/>
      <c r="C147" s="11"/>
      <c r="D147" s="7" t="s">
        <v>30</v>
      </c>
      <c r="E147" s="50" t="s">
        <v>58</v>
      </c>
      <c r="F147" s="51">
        <v>150</v>
      </c>
      <c r="G147" s="51">
        <v>4.3</v>
      </c>
      <c r="H147" s="51">
        <v>15</v>
      </c>
      <c r="I147" s="51">
        <v>8.8000000000000007</v>
      </c>
      <c r="J147" s="51">
        <v>440</v>
      </c>
      <c r="K147" s="52"/>
      <c r="L147" s="51">
        <v>17</v>
      </c>
    </row>
    <row r="148" spans="1:12" ht="14.4" x14ac:dyDescent="0.3">
      <c r="A148" s="25"/>
      <c r="B148" s="16"/>
      <c r="C148" s="11"/>
      <c r="D148" s="7" t="s">
        <v>31</v>
      </c>
      <c r="E148" s="50" t="s">
        <v>59</v>
      </c>
      <c r="F148" s="51">
        <v>200</v>
      </c>
      <c r="G148" s="51">
        <v>0.12</v>
      </c>
      <c r="H148" s="51"/>
      <c r="I148" s="51">
        <v>27.52</v>
      </c>
      <c r="J148" s="51">
        <v>112.8</v>
      </c>
      <c r="K148" s="52"/>
      <c r="L148" s="51">
        <v>15</v>
      </c>
    </row>
    <row r="149" spans="1:12" ht="14.4" x14ac:dyDescent="0.3">
      <c r="A149" s="25"/>
      <c r="B149" s="16"/>
      <c r="C149" s="11"/>
      <c r="D149" s="7" t="s">
        <v>32</v>
      </c>
      <c r="E149" s="50" t="s">
        <v>23</v>
      </c>
      <c r="F149" s="51">
        <v>40</v>
      </c>
      <c r="G149" s="51">
        <v>26.8</v>
      </c>
      <c r="H149" s="51">
        <v>20.100000000000001</v>
      </c>
      <c r="I149" s="51">
        <v>90.3</v>
      </c>
      <c r="J149" s="51">
        <v>606</v>
      </c>
      <c r="K149" s="52"/>
      <c r="L149" s="51">
        <v>3</v>
      </c>
    </row>
    <row r="150" spans="1:12" ht="14.4" x14ac:dyDescent="0.3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500</v>
      </c>
      <c r="G153" s="21">
        <f>SUM(G144:G152)</f>
        <v>44.120000000000005</v>
      </c>
      <c r="H153" s="21">
        <f>SUM(H144:H152)</f>
        <v>46.7</v>
      </c>
      <c r="I153" s="21">
        <f>SUM(I144:I152)</f>
        <v>127.42</v>
      </c>
      <c r="J153" s="21">
        <f>SUM(J144:J152)</f>
        <v>1308.8</v>
      </c>
      <c r="K153" s="27"/>
      <c r="L153" s="21">
        <f ca="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0" t="s">
        <v>4</v>
      </c>
      <c r="D173" s="61"/>
      <c r="E173" s="33"/>
      <c r="F173" s="34">
        <f>F139+F143+F153+F158+F165+F172</f>
        <v>500</v>
      </c>
      <c r="G173" s="34">
        <f>G139+G143+G153+G158+G165+G172</f>
        <v>44.120000000000005</v>
      </c>
      <c r="H173" s="34">
        <f>H139+H143+H153+H158+H165+H172</f>
        <v>46.7</v>
      </c>
      <c r="I173" s="34">
        <f>I139+I143+I153+I158+I165+I172</f>
        <v>127.42</v>
      </c>
      <c r="J173" s="34">
        <f>J139+J143+J153+J158+J165+J172</f>
        <v>1308.8</v>
      </c>
      <c r="K173" s="35"/>
      <c r="L173" s="34">
        <f ca="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 x14ac:dyDescent="0.3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>SUM(G174:G180)</f>
        <v>0</v>
      </c>
      <c r="H181" s="21">
        <f>SUM(H174:H180)</f>
        <v>0</v>
      </c>
      <c r="I181" s="21">
        <f>SUM(I174:I180)</f>
        <v>0</v>
      </c>
      <c r="J181" s="21">
        <f>SUM(J174:J180)</f>
        <v>0</v>
      </c>
      <c r="K181" s="27"/>
      <c r="L181" s="21">
        <f>SUM(L174:L180)</f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64</v>
      </c>
      <c r="F186" s="51">
        <v>30</v>
      </c>
      <c r="G186" s="51">
        <v>8.6</v>
      </c>
      <c r="H186" s="51">
        <v>8.4</v>
      </c>
      <c r="I186" s="51">
        <v>10.5</v>
      </c>
      <c r="J186" s="51">
        <v>126.8</v>
      </c>
      <c r="K186" s="52"/>
      <c r="L186" s="51">
        <v>10</v>
      </c>
    </row>
    <row r="187" spans="1:12" ht="14.4" x14ac:dyDescent="0.3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5"/>
      <c r="B188" s="16"/>
      <c r="C188" s="11"/>
      <c r="D188" s="7" t="s">
        <v>29</v>
      </c>
      <c r="E188" s="50" t="s">
        <v>63</v>
      </c>
      <c r="F188" s="51">
        <v>250</v>
      </c>
      <c r="G188" s="51">
        <v>0.2</v>
      </c>
      <c r="H188" s="51">
        <v>12.2</v>
      </c>
      <c r="I188" s="51">
        <v>3.4</v>
      </c>
      <c r="J188" s="51">
        <v>13</v>
      </c>
      <c r="K188" s="52"/>
      <c r="L188" s="51">
        <v>50</v>
      </c>
    </row>
    <row r="189" spans="1:12" ht="14.4" x14ac:dyDescent="0.3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31</v>
      </c>
      <c r="E190" s="50" t="s">
        <v>66</v>
      </c>
      <c r="F190" s="51">
        <v>200</v>
      </c>
      <c r="G190" s="51">
        <v>1.2</v>
      </c>
      <c r="H190" s="51">
        <v>4.0599999999999996</v>
      </c>
      <c r="I190" s="51"/>
      <c r="J190" s="51">
        <v>10.42</v>
      </c>
      <c r="K190" s="52"/>
      <c r="L190" s="51">
        <v>15</v>
      </c>
    </row>
    <row r="191" spans="1:12" ht="14.4" x14ac:dyDescent="0.3">
      <c r="A191" s="25"/>
      <c r="B191" s="16"/>
      <c r="C191" s="11"/>
      <c r="D191" s="7" t="s">
        <v>32</v>
      </c>
      <c r="E191" s="50" t="s">
        <v>67</v>
      </c>
      <c r="F191" s="51">
        <v>40</v>
      </c>
      <c r="G191" s="51">
        <v>26.8</v>
      </c>
      <c r="H191" s="51">
        <v>20.100000000000001</v>
      </c>
      <c r="I191" s="51">
        <v>90.3</v>
      </c>
      <c r="J191" s="51">
        <v>606</v>
      </c>
      <c r="K191" s="52"/>
      <c r="L191" s="51">
        <v>3</v>
      </c>
    </row>
    <row r="192" spans="1:12" ht="14.4" x14ac:dyDescent="0.3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520</v>
      </c>
      <c r="G195" s="21">
        <f>SUM(G186:G194)</f>
        <v>36.799999999999997</v>
      </c>
      <c r="H195" s="21">
        <f>SUM(H186:H194)</f>
        <v>44.760000000000005</v>
      </c>
      <c r="I195" s="21">
        <f>SUM(I186:I194)</f>
        <v>104.2</v>
      </c>
      <c r="J195" s="21">
        <f>SUM(J186:J194)</f>
        <v>756.22</v>
      </c>
      <c r="K195" s="27"/>
      <c r="L195" s="21">
        <f ca="1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0" t="s">
        <v>4</v>
      </c>
      <c r="D215" s="61"/>
      <c r="E215" s="33"/>
      <c r="F215" s="34">
        <f>F181+F185+F195+F200+F207+F214</f>
        <v>520</v>
      </c>
      <c r="G215" s="34">
        <f>G181+G185+G195+G200+G207+G214</f>
        <v>36.799999999999997</v>
      </c>
      <c r="H215" s="34">
        <f>H181+H185+H195+H200+H207+H214</f>
        <v>44.760000000000005</v>
      </c>
      <c r="I215" s="34">
        <f>I181+I185+I195+I200+I207+I214</f>
        <v>104.2</v>
      </c>
      <c r="J215" s="34">
        <f>J181+J185+J195+J200+J207+J214</f>
        <v>756.22</v>
      </c>
      <c r="K215" s="35"/>
      <c r="L215" s="34">
        <f ca="1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68</v>
      </c>
      <c r="F228" s="51">
        <v>40</v>
      </c>
      <c r="G228" s="51">
        <v>7.6</v>
      </c>
      <c r="H228" s="51">
        <v>11.4</v>
      </c>
      <c r="I228" s="51">
        <v>7.0000000000000001E-3</v>
      </c>
      <c r="J228" s="51">
        <v>128</v>
      </c>
      <c r="K228" s="52"/>
      <c r="L228" s="51">
        <v>12</v>
      </c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 t="s">
        <v>69</v>
      </c>
      <c r="F230" s="51">
        <v>150</v>
      </c>
      <c r="G230" s="51">
        <v>0.4</v>
      </c>
      <c r="H230" s="51">
        <v>8.1</v>
      </c>
      <c r="I230" s="51">
        <v>0</v>
      </c>
      <c r="J230" s="51">
        <v>47</v>
      </c>
      <c r="K230" s="52"/>
      <c r="L230" s="51">
        <v>50</v>
      </c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 t="s">
        <v>65</v>
      </c>
      <c r="F232" s="51">
        <v>200</v>
      </c>
      <c r="G232" s="51"/>
      <c r="H232" s="51">
        <v>15</v>
      </c>
      <c r="I232" s="51"/>
      <c r="J232" s="51">
        <v>58</v>
      </c>
      <c r="K232" s="52"/>
      <c r="L232" s="51">
        <v>10</v>
      </c>
    </row>
    <row r="233" spans="1:12" ht="14.4" x14ac:dyDescent="0.3">
      <c r="A233" s="25"/>
      <c r="B233" s="16"/>
      <c r="C233" s="11"/>
      <c r="D233" s="7" t="s">
        <v>32</v>
      </c>
      <c r="E233" s="50" t="s">
        <v>23</v>
      </c>
      <c r="F233" s="51">
        <v>40</v>
      </c>
      <c r="G233" s="51">
        <v>26.8</v>
      </c>
      <c r="H233" s="51">
        <v>20.100000000000001</v>
      </c>
      <c r="I233" s="51">
        <v>90.3</v>
      </c>
      <c r="J233" s="51">
        <v>606</v>
      </c>
      <c r="K233" s="52"/>
      <c r="L233" s="51">
        <v>3</v>
      </c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430</v>
      </c>
      <c r="G237" s="21">
        <f>SUM(G228:G236)</f>
        <v>34.799999999999997</v>
      </c>
      <c r="H237" s="21">
        <f>SUM(H228:H236)</f>
        <v>54.6</v>
      </c>
      <c r="I237" s="21">
        <f>SUM(I228:I236)</f>
        <v>90.307000000000002</v>
      </c>
      <c r="J237" s="21">
        <f>SUM(J228:J236)</f>
        <v>839</v>
      </c>
      <c r="K237" s="27"/>
      <c r="L237" s="21">
        <f ca="1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0" t="s">
        <v>4</v>
      </c>
      <c r="D257" s="61"/>
      <c r="E257" s="33"/>
      <c r="F257" s="34">
        <f>F223+F227+F237+F242+F249+F256</f>
        <v>430</v>
      </c>
      <c r="G257" s="34">
        <f>G223+G227+G237+G242+G249+G256</f>
        <v>34.799999999999997</v>
      </c>
      <c r="H257" s="34">
        <f>H223+H227+H237+H242+H249+H256</f>
        <v>54.6</v>
      </c>
      <c r="I257" s="34">
        <f>I223+I227+I237+I242+I249+I256</f>
        <v>90.307000000000002</v>
      </c>
      <c r="J257" s="34">
        <f>J223+J227+J237+J242+J249+J256</f>
        <v>839</v>
      </c>
      <c r="K257" s="35"/>
      <c r="L257" s="34">
        <f ca="1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71</v>
      </c>
      <c r="F270" s="51">
        <v>100</v>
      </c>
      <c r="G270" s="51"/>
      <c r="H270" s="51"/>
      <c r="I270" s="51"/>
      <c r="J270" s="51"/>
      <c r="K270" s="52"/>
      <c r="L270" s="51">
        <v>16</v>
      </c>
    </row>
    <row r="271" spans="1:12" ht="14.4" x14ac:dyDescent="0.3">
      <c r="A271" s="25"/>
      <c r="B271" s="16"/>
      <c r="C271" s="11"/>
      <c r="D271" s="7" t="s">
        <v>28</v>
      </c>
      <c r="E271" s="50" t="s">
        <v>70</v>
      </c>
      <c r="F271" s="51">
        <v>250</v>
      </c>
      <c r="G271" s="51">
        <v>5.6</v>
      </c>
      <c r="H271" s="51">
        <v>6.6</v>
      </c>
      <c r="I271" s="51">
        <v>9.6999999999999993</v>
      </c>
      <c r="J271" s="51">
        <v>120</v>
      </c>
      <c r="K271" s="52"/>
      <c r="L271" s="51">
        <v>40</v>
      </c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 t="s">
        <v>72</v>
      </c>
      <c r="F274" s="51">
        <v>200</v>
      </c>
      <c r="G274" s="51">
        <v>3.6</v>
      </c>
      <c r="H274" s="51">
        <v>4.26</v>
      </c>
      <c r="I274" s="51">
        <v>25.14</v>
      </c>
      <c r="J274" s="51">
        <v>156.61000000000001</v>
      </c>
      <c r="K274" s="52"/>
      <c r="L274" s="51">
        <v>15</v>
      </c>
    </row>
    <row r="275" spans="1:12" ht="14.4" x14ac:dyDescent="0.3">
      <c r="A275" s="25"/>
      <c r="B275" s="16"/>
      <c r="C275" s="11"/>
      <c r="D275" s="7" t="s">
        <v>32</v>
      </c>
      <c r="E275" s="50" t="s">
        <v>23</v>
      </c>
      <c r="F275" s="51">
        <v>40</v>
      </c>
      <c r="G275" s="51">
        <v>26.8</v>
      </c>
      <c r="H275" s="51">
        <v>20.100000000000001</v>
      </c>
      <c r="I275" s="51">
        <v>90.3</v>
      </c>
      <c r="J275" s="51">
        <v>606</v>
      </c>
      <c r="K275" s="52"/>
      <c r="L275" s="51">
        <v>3</v>
      </c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 t="s">
        <v>73</v>
      </c>
      <c r="F277" s="51">
        <v>150</v>
      </c>
      <c r="G277" s="51"/>
      <c r="H277" s="51"/>
      <c r="I277" s="51"/>
      <c r="J277" s="51"/>
      <c r="K277" s="52"/>
      <c r="L277" s="51">
        <v>15</v>
      </c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740</v>
      </c>
      <c r="G279" s="21">
        <f>SUM(G270:G278)</f>
        <v>36</v>
      </c>
      <c r="H279" s="21">
        <f>SUM(H270:H278)</f>
        <v>30.96</v>
      </c>
      <c r="I279" s="21">
        <f>SUM(I270:I278)</f>
        <v>125.14</v>
      </c>
      <c r="J279" s="21">
        <f>SUM(J270:J278)</f>
        <v>882.61</v>
      </c>
      <c r="K279" s="27"/>
      <c r="L279" s="21">
        <f ca="1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0" t="s">
        <v>4</v>
      </c>
      <c r="D299" s="61"/>
      <c r="E299" s="33"/>
      <c r="F299" s="34">
        <f>F265+F269+F279+F284+F291+F298</f>
        <v>740</v>
      </c>
      <c r="G299" s="34">
        <f>G265+G269+G279+G284+G291+G298</f>
        <v>36</v>
      </c>
      <c r="H299" s="34">
        <f>H265+H269+H279+H284+H291+H298</f>
        <v>30.96</v>
      </c>
      <c r="I299" s="34">
        <f>I265+I269+I279+I284+I291+I298</f>
        <v>125.14</v>
      </c>
      <c r="J299" s="34">
        <f>J265+J269+J279+J284+J291+J298</f>
        <v>882.61</v>
      </c>
      <c r="K299" s="35"/>
      <c r="L299" s="34">
        <f ca="1">L265+L269+L279+L284+L291+L298</f>
        <v>0</v>
      </c>
    </row>
    <row r="300" spans="1:12" ht="14.4" x14ac:dyDescent="0.3">
      <c r="A300" s="22">
        <v>2</v>
      </c>
      <c r="B300" s="23">
        <v>8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4.4" x14ac:dyDescent="0.3">
      <c r="A308" s="28">
        <f>A300</f>
        <v>2</v>
      </c>
      <c r="B308" s="14">
        <f>B300</f>
        <v>8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4.4" x14ac:dyDescent="0.3">
      <c r="A312" s="28">
        <f>A300</f>
        <v>2</v>
      </c>
      <c r="B312" s="14">
        <f>B300</f>
        <v>8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29</v>
      </c>
      <c r="E314" s="50" t="s">
        <v>75</v>
      </c>
      <c r="F314" s="51">
        <v>70</v>
      </c>
      <c r="G314" s="51">
        <v>13</v>
      </c>
      <c r="H314" s="51">
        <v>11</v>
      </c>
      <c r="I314" s="51">
        <v>10.7</v>
      </c>
      <c r="J314" s="51">
        <v>43</v>
      </c>
      <c r="K314" s="52"/>
      <c r="L314" s="51">
        <v>47</v>
      </c>
    </row>
    <row r="315" spans="1:12" ht="14.4" x14ac:dyDescent="0.3">
      <c r="A315" s="25"/>
      <c r="B315" s="16"/>
      <c r="C315" s="11"/>
      <c r="D315" s="7" t="s">
        <v>30</v>
      </c>
      <c r="E315" s="50" t="s">
        <v>74</v>
      </c>
      <c r="F315" s="51">
        <v>150</v>
      </c>
      <c r="G315" s="51">
        <v>4.8499999999999996</v>
      </c>
      <c r="H315" s="51">
        <v>10.59</v>
      </c>
      <c r="I315" s="51">
        <v>43.44</v>
      </c>
      <c r="J315" s="51">
        <v>284.54000000000002</v>
      </c>
      <c r="K315" s="52"/>
      <c r="L315" s="51">
        <v>12</v>
      </c>
    </row>
    <row r="316" spans="1:12" ht="14.4" x14ac:dyDescent="0.3">
      <c r="A316" s="25"/>
      <c r="B316" s="16"/>
      <c r="C316" s="11"/>
      <c r="D316" s="7" t="s">
        <v>31</v>
      </c>
      <c r="E316" s="50" t="s">
        <v>46</v>
      </c>
      <c r="F316" s="51">
        <v>200</v>
      </c>
      <c r="G316" s="51">
        <v>0.12</v>
      </c>
      <c r="H316" s="51"/>
      <c r="I316" s="51">
        <v>27.52</v>
      </c>
      <c r="J316" s="51">
        <v>112.8</v>
      </c>
      <c r="K316" s="52"/>
      <c r="L316" s="51">
        <v>15</v>
      </c>
    </row>
    <row r="317" spans="1:12" ht="14.4" x14ac:dyDescent="0.3">
      <c r="A317" s="25"/>
      <c r="B317" s="16"/>
      <c r="C317" s="11"/>
      <c r="D317" s="7" t="s">
        <v>32</v>
      </c>
      <c r="E317" s="50" t="s">
        <v>23</v>
      </c>
      <c r="F317" s="51">
        <v>40</v>
      </c>
      <c r="G317" s="51">
        <v>26.8</v>
      </c>
      <c r="H317" s="51" t="s">
        <v>76</v>
      </c>
      <c r="I317" s="51">
        <v>90.3</v>
      </c>
      <c r="J317" s="51">
        <v>606</v>
      </c>
      <c r="K317" s="52"/>
      <c r="L317" s="51">
        <v>3</v>
      </c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460</v>
      </c>
      <c r="G321" s="21">
        <f>SUM(G312:G320)</f>
        <v>44.77</v>
      </c>
      <c r="H321" s="21">
        <f>SUM(H312:H320)</f>
        <v>21.59</v>
      </c>
      <c r="I321" s="21">
        <f>SUM(I312:I320)</f>
        <v>171.95999999999998</v>
      </c>
      <c r="J321" s="21">
        <f>SUM(J312:J320)</f>
        <v>1046.3400000000001</v>
      </c>
      <c r="K321" s="27"/>
      <c r="L321" s="21">
        <f ca="1">SUM(L318:L326)</f>
        <v>0</v>
      </c>
    </row>
    <row r="322" spans="1:12" ht="14.4" x14ac:dyDescent="0.3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4.4" x14ac:dyDescent="0.3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4.4" x14ac:dyDescent="0.3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x14ac:dyDescent="0.25">
      <c r="A341" s="31">
        <f>A300</f>
        <v>2</v>
      </c>
      <c r="B341" s="32">
        <f>B300</f>
        <v>8</v>
      </c>
      <c r="C341" s="60" t="s">
        <v>4</v>
      </c>
      <c r="D341" s="61"/>
      <c r="E341" s="33"/>
      <c r="F341" s="34">
        <f>F307+F311+F321+F326+F333+F340</f>
        <v>460</v>
      </c>
      <c r="G341" s="34">
        <f>G307+G311+G321+G326+G333+G340</f>
        <v>44.77</v>
      </c>
      <c r="H341" s="34">
        <f>H307+H311+H321+H326+H333+H340</f>
        <v>21.59</v>
      </c>
      <c r="I341" s="34">
        <f>I307+I311+I321+I326+I333+I340</f>
        <v>171.95999999999998</v>
      </c>
      <c r="J341" s="34">
        <f>J307+J311+J321+J326+J333+J340</f>
        <v>1046.3400000000001</v>
      </c>
      <c r="K341" s="35"/>
      <c r="L341" s="34">
        <f ca="1">L307+L311+L321+L326+L333+L340</f>
        <v>0</v>
      </c>
    </row>
    <row r="342" spans="1:12" ht="14.4" x14ac:dyDescent="0.3">
      <c r="A342" s="15">
        <v>2</v>
      </c>
      <c r="B342" s="16">
        <v>9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>SUM(G342:G348)</f>
        <v>0</v>
      </c>
      <c r="H349" s="21">
        <f>SUM(H342:H348)</f>
        <v>0</v>
      </c>
      <c r="I349" s="21">
        <f>SUM(I342:I348)</f>
        <v>0</v>
      </c>
      <c r="J349" s="21">
        <f>SUM(J342:J348)</f>
        <v>0</v>
      </c>
      <c r="K349" s="27"/>
      <c r="L349" s="21">
        <f>SUM(L342:L348)</f>
        <v>0</v>
      </c>
    </row>
    <row r="350" spans="1:12" ht="14.4" x14ac:dyDescent="0.3">
      <c r="A350" s="14">
        <f>A342</f>
        <v>2</v>
      </c>
      <c r="B350" s="14">
        <f>B342</f>
        <v>9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4.4" x14ac:dyDescent="0.3">
      <c r="A354" s="14">
        <f>A342</f>
        <v>2</v>
      </c>
      <c r="B354" s="14">
        <f>B342</f>
        <v>9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29</v>
      </c>
      <c r="E356" s="50" t="s">
        <v>77</v>
      </c>
      <c r="F356" s="51">
        <v>70</v>
      </c>
      <c r="G356" s="51"/>
      <c r="H356" s="51"/>
      <c r="I356" s="51"/>
      <c r="J356" s="51"/>
      <c r="K356" s="52"/>
      <c r="L356" s="51">
        <v>40</v>
      </c>
    </row>
    <row r="357" spans="1:12" ht="14.4" x14ac:dyDescent="0.3">
      <c r="A357" s="15"/>
      <c r="B357" s="16"/>
      <c r="C357" s="11"/>
      <c r="D357" s="7" t="s">
        <v>30</v>
      </c>
      <c r="E357" s="50" t="s">
        <v>55</v>
      </c>
      <c r="F357" s="51">
        <v>150</v>
      </c>
      <c r="G357" s="51">
        <v>3.25</v>
      </c>
      <c r="H357" s="51">
        <v>5.85</v>
      </c>
      <c r="I357" s="51">
        <v>21.95</v>
      </c>
      <c r="J357" s="51">
        <v>156</v>
      </c>
      <c r="K357" s="52"/>
      <c r="L357" s="51">
        <v>12</v>
      </c>
    </row>
    <row r="358" spans="1:12" ht="14.4" x14ac:dyDescent="0.3">
      <c r="A358" s="15"/>
      <c r="B358" s="16"/>
      <c r="C358" s="11"/>
      <c r="D358" s="7" t="s">
        <v>31</v>
      </c>
      <c r="E358" s="50" t="s">
        <v>65</v>
      </c>
      <c r="F358" s="51">
        <v>200</v>
      </c>
      <c r="G358" s="51">
        <v>0.2</v>
      </c>
      <c r="H358" s="51"/>
      <c r="I358" s="51">
        <v>15</v>
      </c>
      <c r="J358" s="51">
        <v>68</v>
      </c>
      <c r="K358" s="52"/>
      <c r="L358" s="51">
        <v>10</v>
      </c>
    </row>
    <row r="359" spans="1:12" ht="14.4" x14ac:dyDescent="0.3">
      <c r="A359" s="15"/>
      <c r="B359" s="16"/>
      <c r="C359" s="11"/>
      <c r="D359" s="7" t="s">
        <v>32</v>
      </c>
      <c r="E359" s="50" t="s">
        <v>23</v>
      </c>
      <c r="F359" s="51">
        <v>40</v>
      </c>
      <c r="G359" s="51">
        <v>26.8</v>
      </c>
      <c r="H359" s="51">
        <v>20.100000000000001</v>
      </c>
      <c r="I359" s="51">
        <v>90.3</v>
      </c>
      <c r="J359" s="51">
        <v>606</v>
      </c>
      <c r="K359" s="52"/>
      <c r="L359" s="51">
        <v>3</v>
      </c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 t="s">
        <v>62</v>
      </c>
      <c r="F361" s="51">
        <v>30</v>
      </c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490</v>
      </c>
      <c r="G363" s="21">
        <f>SUM(G354:G362)</f>
        <v>30.25</v>
      </c>
      <c r="H363" s="21">
        <f>SUM(H354:H362)</f>
        <v>25.950000000000003</v>
      </c>
      <c r="I363" s="21">
        <f>SUM(I354:I362)</f>
        <v>127.25</v>
      </c>
      <c r="J363" s="21">
        <f>SUM(J354:J362)</f>
        <v>830</v>
      </c>
      <c r="K363" s="27"/>
      <c r="L363" s="21">
        <f ca="1">SUM(L360:L368)</f>
        <v>0</v>
      </c>
    </row>
    <row r="364" spans="1:12" ht="14.4" x14ac:dyDescent="0.3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4.4" x14ac:dyDescent="0.3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4.4" x14ac:dyDescent="0.3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x14ac:dyDescent="0.25">
      <c r="A383" s="36">
        <f>A342</f>
        <v>2</v>
      </c>
      <c r="B383" s="36">
        <f>B342</f>
        <v>9</v>
      </c>
      <c r="C383" s="60" t="s">
        <v>4</v>
      </c>
      <c r="D383" s="61"/>
      <c r="E383" s="33"/>
      <c r="F383" s="34">
        <f>F349+F353+F363+F368+F375+F382</f>
        <v>490</v>
      </c>
      <c r="G383" s="34">
        <f>G349+G353+G363+G368+G375+G382</f>
        <v>30.25</v>
      </c>
      <c r="H383" s="34">
        <f>H349+H353+H363+H368+H375+H382</f>
        <v>25.950000000000003</v>
      </c>
      <c r="I383" s="34">
        <f>I349+I353+I363+I368+I375+I382</f>
        <v>127.25</v>
      </c>
      <c r="J383" s="34">
        <f>J349+J353+J363+J368+J375+J382</f>
        <v>830</v>
      </c>
      <c r="K383" s="35"/>
      <c r="L383" s="34">
        <f ca="1">L349+L353+L363+L368+L375+L382</f>
        <v>0</v>
      </c>
    </row>
    <row r="384" spans="1:12" ht="14.4" x14ac:dyDescent="0.3">
      <c r="A384" s="22">
        <v>2</v>
      </c>
      <c r="B384" s="23">
        <v>10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 x14ac:dyDescent="0.3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>SUM(G384:G390)</f>
        <v>0</v>
      </c>
      <c r="H391" s="21">
        <f>SUM(H384:H390)</f>
        <v>0</v>
      </c>
      <c r="I391" s="21">
        <f>SUM(I384:I390)</f>
        <v>0</v>
      </c>
      <c r="J391" s="21">
        <f>SUM(J384:J390)</f>
        <v>0</v>
      </c>
      <c r="K391" s="27"/>
      <c r="L391" s="21">
        <f>SUM(L384:L390)</f>
        <v>0</v>
      </c>
    </row>
    <row r="392" spans="1:12" ht="14.4" x14ac:dyDescent="0.3">
      <c r="A392" s="28">
        <f>A384</f>
        <v>2</v>
      </c>
      <c r="B392" s="14">
        <f>B384</f>
        <v>10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4.4" x14ac:dyDescent="0.3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29</v>
      </c>
      <c r="E398" s="50" t="s">
        <v>80</v>
      </c>
      <c r="F398" s="51">
        <v>60</v>
      </c>
      <c r="G398" s="51" t="s">
        <v>81</v>
      </c>
      <c r="H398" s="51">
        <v>0.2</v>
      </c>
      <c r="I398" s="51">
        <v>1.2</v>
      </c>
      <c r="J398" s="51">
        <v>80</v>
      </c>
      <c r="K398" s="52"/>
      <c r="L398" s="51">
        <v>45</v>
      </c>
    </row>
    <row r="399" spans="1:12" ht="14.4" x14ac:dyDescent="0.3">
      <c r="A399" s="25"/>
      <c r="B399" s="16"/>
      <c r="C399" s="11"/>
      <c r="D399" s="7" t="s">
        <v>30</v>
      </c>
      <c r="E399" s="50" t="s">
        <v>78</v>
      </c>
      <c r="F399" s="51">
        <v>150</v>
      </c>
      <c r="G399" s="51">
        <v>8.6999999999999993</v>
      </c>
      <c r="H399" s="51">
        <v>6</v>
      </c>
      <c r="I399" s="51">
        <v>15.6</v>
      </c>
      <c r="J399" s="51">
        <v>152.4</v>
      </c>
      <c r="K399" s="52"/>
      <c r="L399" s="51">
        <v>15</v>
      </c>
    </row>
    <row r="400" spans="1:12" ht="14.4" x14ac:dyDescent="0.3">
      <c r="A400" s="25"/>
      <c r="B400" s="16"/>
      <c r="C400" s="11"/>
      <c r="D400" s="7" t="s">
        <v>31</v>
      </c>
      <c r="E400" s="50" t="s">
        <v>79</v>
      </c>
      <c r="F400" s="51">
        <v>200</v>
      </c>
      <c r="G400" s="51">
        <v>0.2</v>
      </c>
      <c r="H400" s="51"/>
      <c r="I400" s="51">
        <v>15</v>
      </c>
      <c r="J400" s="51">
        <v>68</v>
      </c>
      <c r="K400" s="52"/>
      <c r="L400" s="51">
        <v>15</v>
      </c>
    </row>
    <row r="401" spans="1:12" ht="14.4" x14ac:dyDescent="0.3">
      <c r="A401" s="25"/>
      <c r="B401" s="16"/>
      <c r="C401" s="11"/>
      <c r="D401" s="7" t="s">
        <v>32</v>
      </c>
      <c r="E401" s="50" t="s">
        <v>23</v>
      </c>
      <c r="F401" s="51">
        <v>40</v>
      </c>
      <c r="G401" s="51">
        <v>26.8</v>
      </c>
      <c r="H401" s="51">
        <v>20.100000000000001</v>
      </c>
      <c r="I401" s="51">
        <v>90.3</v>
      </c>
      <c r="J401" s="51">
        <v>606</v>
      </c>
      <c r="K401" s="52"/>
      <c r="L401" s="51">
        <v>3</v>
      </c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450</v>
      </c>
      <c r="G405" s="21">
        <f>SUM(G396:G404)</f>
        <v>35.700000000000003</v>
      </c>
      <c r="H405" s="21">
        <f>SUM(H396:H404)</f>
        <v>26.3</v>
      </c>
      <c r="I405" s="21">
        <f>SUM(I396:I404)</f>
        <v>122.1</v>
      </c>
      <c r="J405" s="21">
        <f>SUM(J396:J404)</f>
        <v>906.4</v>
      </c>
      <c r="K405" s="27"/>
      <c r="L405" s="21">
        <f ca="1">SUM(L402:L410)</f>
        <v>0</v>
      </c>
    </row>
    <row r="406" spans="1:12" ht="14.4" x14ac:dyDescent="0.3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4.4" x14ac:dyDescent="0.3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4.4" x14ac:dyDescent="0.3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x14ac:dyDescent="0.25">
      <c r="A425" s="31">
        <f>A384</f>
        <v>2</v>
      </c>
      <c r="B425" s="32">
        <f>B384</f>
        <v>10</v>
      </c>
      <c r="C425" s="60" t="s">
        <v>4</v>
      </c>
      <c r="D425" s="61"/>
      <c r="E425" s="33"/>
      <c r="F425" s="34">
        <f>F391+F395+F405+F410+F417+F424</f>
        <v>450</v>
      </c>
      <c r="G425" s="34">
        <f>G391+G395+G405+G410+G417+G424</f>
        <v>35.700000000000003</v>
      </c>
      <c r="H425" s="34">
        <f>H391+H395+H405+H410+H417+H424</f>
        <v>26.3</v>
      </c>
      <c r="I425" s="34">
        <f>I391+I395+I405+I410+I417+I424</f>
        <v>122.1</v>
      </c>
      <c r="J425" s="34">
        <f>J391+J395+J405+J410+J417+J424</f>
        <v>906.4</v>
      </c>
      <c r="K425" s="35"/>
      <c r="L425" s="34">
        <f ca="1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>SUM(G438:G446)</f>
        <v>0</v>
      </c>
      <c r="H447" s="21">
        <f>SUM(H438:H446)</f>
        <v>0</v>
      </c>
      <c r="I447" s="21">
        <f>SUM(I438:I446)</f>
        <v>0</v>
      </c>
      <c r="J447" s="21">
        <f>SUM(J438:J446)</f>
        <v>0</v>
      </c>
      <c r="K447" s="27"/>
      <c r="L447" s="21">
        <f ca="1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0" t="s">
        <v>4</v>
      </c>
      <c r="D467" s="61"/>
      <c r="E467" s="33"/>
      <c r="F467" s="34">
        <f>F433+F437+F447+F452+F459+F466</f>
        <v>0</v>
      </c>
      <c r="G467" s="34">
        <f>G433+G437+G447+G452+G459+G466</f>
        <v>0</v>
      </c>
      <c r="H467" s="34">
        <f>H433+H437+H447+H452+H459+H466</f>
        <v>0</v>
      </c>
      <c r="I467" s="34">
        <f>I433+I437+I447+I452+I459+I466</f>
        <v>0</v>
      </c>
      <c r="J467" s="34">
        <f>J433+J437+J447+J452+J459+J466</f>
        <v>0</v>
      </c>
      <c r="K467" s="35"/>
      <c r="L467" s="34">
        <f ca="1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>SUM(G480:G488)</f>
        <v>0</v>
      </c>
      <c r="H489" s="21">
        <f>SUM(H480:H488)</f>
        <v>0</v>
      </c>
      <c r="I489" s="21">
        <f>SUM(I480:I488)</f>
        <v>0</v>
      </c>
      <c r="J489" s="21">
        <f>SUM(J480:J488)</f>
        <v>0</v>
      </c>
      <c r="K489" s="27"/>
      <c r="L489" s="21">
        <f ca="1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0" t="s">
        <v>4</v>
      </c>
      <c r="D509" s="61"/>
      <c r="E509" s="33"/>
      <c r="F509" s="34">
        <f>F475+F479+F489+F494+F501+F508</f>
        <v>0</v>
      </c>
      <c r="G509" s="34">
        <f>G475+G479+G489+G494+G501+G508</f>
        <v>0</v>
      </c>
      <c r="H509" s="34">
        <f>H475+H479+H489+H494+H501+H508</f>
        <v>0</v>
      </c>
      <c r="I509" s="34">
        <f>I475+I479+I489+I494+I501+I508</f>
        <v>0</v>
      </c>
      <c r="J509" s="34">
        <f>J475+J479+J489+J494+J501+J508</f>
        <v>0</v>
      </c>
      <c r="K509" s="35"/>
      <c r="L509" s="34">
        <f ca="1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0" t="s">
        <v>4</v>
      </c>
      <c r="D551" s="61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8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 t="s">
        <v>45</v>
      </c>
      <c r="F566" s="51">
        <v>200</v>
      </c>
      <c r="G566" s="51">
        <v>8.3000000000000007</v>
      </c>
      <c r="H566" s="51">
        <v>14.6</v>
      </c>
      <c r="I566" s="51">
        <v>72.5</v>
      </c>
      <c r="J566" s="51">
        <v>440</v>
      </c>
      <c r="K566" s="52"/>
      <c r="L566" s="51">
        <v>35</v>
      </c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 t="s">
        <v>46</v>
      </c>
      <c r="F568" s="51">
        <v>200</v>
      </c>
      <c r="G568" s="51">
        <v>1.4</v>
      </c>
      <c r="H568" s="51">
        <v>1.75</v>
      </c>
      <c r="I568" s="51" t="s">
        <v>47</v>
      </c>
      <c r="J568" s="51">
        <v>109</v>
      </c>
      <c r="K568" s="52"/>
      <c r="L568" s="51">
        <v>15</v>
      </c>
    </row>
    <row r="569" spans="1:12" ht="14.4" x14ac:dyDescent="0.3">
      <c r="A569" s="25"/>
      <c r="B569" s="16"/>
      <c r="C569" s="11"/>
      <c r="D569" s="7" t="s">
        <v>32</v>
      </c>
      <c r="E569" s="50" t="s">
        <v>48</v>
      </c>
      <c r="F569" s="51">
        <v>40</v>
      </c>
      <c r="G569" s="51">
        <v>26.8</v>
      </c>
      <c r="H569" s="59">
        <v>20.100000000000001</v>
      </c>
      <c r="I569" s="51">
        <v>90.3</v>
      </c>
      <c r="J569" s="51">
        <v>606</v>
      </c>
      <c r="K569" s="52"/>
      <c r="L569" s="51">
        <v>3</v>
      </c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 t="s">
        <v>49</v>
      </c>
      <c r="F571" s="51">
        <v>10</v>
      </c>
      <c r="G571" s="51">
        <v>0.4</v>
      </c>
      <c r="H571" s="51">
        <v>0.4</v>
      </c>
      <c r="I571" s="51">
        <v>0.5</v>
      </c>
      <c r="J571" s="51">
        <v>20</v>
      </c>
      <c r="K571" s="52"/>
      <c r="L571" s="51">
        <v>10</v>
      </c>
    </row>
    <row r="572" spans="1:12" ht="14.4" x14ac:dyDescent="0.3">
      <c r="A572" s="25"/>
      <c r="B572" s="16"/>
      <c r="C572" s="11"/>
      <c r="D572" s="6"/>
      <c r="E572" s="50" t="s">
        <v>50</v>
      </c>
      <c r="F572" s="51">
        <v>80</v>
      </c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530</v>
      </c>
      <c r="G573" s="21">
        <f>SUM(G564:G572)</f>
        <v>36.9</v>
      </c>
      <c r="H573" s="21">
        <f>SUM(H564:H572)</f>
        <v>36.85</v>
      </c>
      <c r="I573" s="21">
        <f>SUM(I564:I572)</f>
        <v>163.30000000000001</v>
      </c>
      <c r="J573" s="21">
        <f>SUM(J564:J572)</f>
        <v>1175</v>
      </c>
      <c r="K573" s="27"/>
      <c r="L573" s="21">
        <f ca="1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5" t="s">
        <v>4</v>
      </c>
      <c r="D593" s="66"/>
      <c r="E593" s="39"/>
      <c r="F593" s="40">
        <f>F559+F563+F573+F578+F585+F592</f>
        <v>530</v>
      </c>
      <c r="G593" s="40">
        <f>G559+G563+G573+G578+G585+G592</f>
        <v>36.9</v>
      </c>
      <c r="H593" s="40">
        <f>H559+H563+H573+H578+H585+H592</f>
        <v>36.85</v>
      </c>
      <c r="I593" s="40">
        <f>I559+I563+I573+I578+I585+I592</f>
        <v>163.30000000000001</v>
      </c>
      <c r="J593" s="40">
        <f>J559+J563+J573+J578+J585+J592</f>
        <v>1175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7" t="s">
        <v>5</v>
      </c>
      <c r="D594" s="67"/>
      <c r="E594" s="6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510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38.815454545454543</v>
      </c>
      <c r="H594" s="42">
        <f t="shared" si="0"/>
        <v>37.234545454545454</v>
      </c>
      <c r="I594" s="42">
        <f t="shared" si="0"/>
        <v>222.60972727272727</v>
      </c>
      <c r="J594" s="42">
        <f t="shared" si="0"/>
        <v>1022.3036363636362</v>
      </c>
      <c r="K594" s="42"/>
      <c r="L594" s="42" t="e">
        <f t="shared" ca="1" si="0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honeticPr fontId="11" type="noConversion"/>
  <pageMargins left="0.7" right="0.7" top="0.75" bottom="0.75" header="0.3" footer="0.3"/>
  <pageSetup paperSize="9" orientation="portrait"/>
  <cellWatches>
    <cellWatch r="H569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2023-11-02T05:20:45Z</dcterms:modified>
</cp:coreProperties>
</file>